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3040" windowHeight="8676" tabRatio="947" activeTab="7"/>
  </bookViews>
  <sheets>
    <sheet name="część 1" sheetId="1" r:id="rId1"/>
    <sheet name="część 2" sheetId="16" r:id="rId2"/>
    <sheet name="część 3" sheetId="27" r:id="rId3"/>
    <sheet name="część 4" sheetId="17" r:id="rId4"/>
    <sheet name="część 5" sheetId="19" r:id="rId5"/>
    <sheet name="część 6" sheetId="20" r:id="rId6"/>
    <sheet name="część 7" sheetId="21" r:id="rId7"/>
    <sheet name="część 8" sheetId="26" r:id="rId8"/>
  </sheets>
  <calcPr calcId="125725"/>
</workbook>
</file>

<file path=xl/calcChain.xml><?xml version="1.0" encoding="utf-8"?>
<calcChain xmlns="http://schemas.openxmlformats.org/spreadsheetml/2006/main">
  <c r="I8" i="26"/>
  <c r="H10" i="27"/>
  <c r="I11"/>
  <c r="F11"/>
  <c r="H11"/>
  <c r="I11" i="19"/>
  <c r="I12"/>
  <c r="I13"/>
  <c r="F12"/>
  <c r="F13"/>
  <c r="J13"/>
  <c r="I67" i="26"/>
  <c r="I68"/>
  <c r="I69"/>
  <c r="I70"/>
  <c r="I71"/>
  <c r="I72"/>
  <c r="I73"/>
  <c r="F69"/>
  <c r="F70"/>
  <c r="H70"/>
  <c r="J70"/>
  <c r="F71"/>
  <c r="H71"/>
  <c r="J71"/>
  <c r="F72"/>
  <c r="H72"/>
  <c r="J72"/>
  <c r="F73"/>
  <c r="F8"/>
  <c r="F68"/>
  <c r="H68"/>
  <c r="J68"/>
  <c r="F67"/>
  <c r="H67"/>
  <c r="J67"/>
  <c r="I53"/>
  <c r="I54"/>
  <c r="I55"/>
  <c r="I56"/>
  <c r="I57"/>
  <c r="I58"/>
  <c r="I59"/>
  <c r="I60"/>
  <c r="I61"/>
  <c r="I62"/>
  <c r="I63"/>
  <c r="I64"/>
  <c r="I65"/>
  <c r="I66"/>
  <c r="F66"/>
  <c r="H66"/>
  <c r="J66"/>
  <c r="F65"/>
  <c r="F64"/>
  <c r="F63"/>
  <c r="F62"/>
  <c r="I21" i="21"/>
  <c r="I22"/>
  <c r="I23"/>
  <c r="F22"/>
  <c r="F23"/>
  <c r="F61" i="26"/>
  <c r="H61"/>
  <c r="J61"/>
  <c r="F60"/>
  <c r="H60"/>
  <c r="J60"/>
  <c r="F59"/>
  <c r="F58"/>
  <c r="F57"/>
  <c r="H57"/>
  <c r="J57"/>
  <c r="F56"/>
  <c r="F55"/>
  <c r="F54"/>
  <c r="F21" i="21"/>
  <c r="I39" i="17"/>
  <c r="I40"/>
  <c r="F39"/>
  <c r="H39"/>
  <c r="J39"/>
  <c r="F40"/>
  <c r="H40"/>
  <c r="J40"/>
  <c r="I38"/>
  <c r="F38"/>
  <c r="H38"/>
  <c r="F14" i="1"/>
  <c r="H14"/>
  <c r="J14"/>
  <c r="F11" i="19"/>
  <c r="H11"/>
  <c r="F10"/>
  <c r="H10"/>
  <c r="I10"/>
  <c r="I37" i="17"/>
  <c r="F37"/>
  <c r="F53" i="26"/>
  <c r="H53"/>
  <c r="J53"/>
  <c r="I52"/>
  <c r="F52"/>
  <c r="H52"/>
  <c r="J52"/>
  <c r="I51"/>
  <c r="F51"/>
  <c r="H51"/>
  <c r="J51"/>
  <c r="I50"/>
  <c r="F50"/>
  <c r="H50"/>
  <c r="J50"/>
  <c r="I49"/>
  <c r="F49"/>
  <c r="H49"/>
  <c r="J49"/>
  <c r="I48"/>
  <c r="F48"/>
  <c r="H48"/>
  <c r="J48"/>
  <c r="I47"/>
  <c r="F47"/>
  <c r="H47"/>
  <c r="J47"/>
  <c r="I46"/>
  <c r="F46"/>
  <c r="H46"/>
  <c r="I45"/>
  <c r="F45"/>
  <c r="H45"/>
  <c r="J45"/>
  <c r="I44"/>
  <c r="F44"/>
  <c r="H44"/>
  <c r="J44"/>
  <c r="I43"/>
  <c r="F43"/>
  <c r="I42"/>
  <c r="F42"/>
  <c r="H42"/>
  <c r="I41"/>
  <c r="F41"/>
  <c r="H41"/>
  <c r="J41"/>
  <c r="I40"/>
  <c r="F40"/>
  <c r="H40"/>
  <c r="J40"/>
  <c r="I39"/>
  <c r="F39"/>
  <c r="H39"/>
  <c r="J39"/>
  <c r="I38"/>
  <c r="F38"/>
  <c r="H38"/>
  <c r="J38"/>
  <c r="I37"/>
  <c r="F37"/>
  <c r="I36"/>
  <c r="F36"/>
  <c r="H36"/>
  <c r="J36"/>
  <c r="I35"/>
  <c r="F35"/>
  <c r="H35"/>
  <c r="J35"/>
  <c r="I34"/>
  <c r="F34"/>
  <c r="H34"/>
  <c r="J34"/>
  <c r="I33"/>
  <c r="F33"/>
  <c r="H33"/>
  <c r="J33"/>
  <c r="I32"/>
  <c r="F32"/>
  <c r="H32"/>
  <c r="J32"/>
  <c r="I31"/>
  <c r="F31"/>
  <c r="H31"/>
  <c r="J31"/>
  <c r="I30"/>
  <c r="F30"/>
  <c r="H30"/>
  <c r="J30"/>
  <c r="I29"/>
  <c r="F29"/>
  <c r="H29"/>
  <c r="I28"/>
  <c r="F28"/>
  <c r="H28"/>
  <c r="J28"/>
  <c r="I14" i="27"/>
  <c r="F14"/>
  <c r="I13"/>
  <c r="F13"/>
  <c r="H13"/>
  <c r="J13"/>
  <c r="I12"/>
  <c r="F12"/>
  <c r="H12"/>
  <c r="I10"/>
  <c r="F10"/>
  <c r="I9"/>
  <c r="F9"/>
  <c r="H9"/>
  <c r="J9"/>
  <c r="I8"/>
  <c r="F8"/>
  <c r="H8"/>
  <c r="J8"/>
  <c r="I7"/>
  <c r="F7"/>
  <c r="H7"/>
  <c r="J7"/>
  <c r="I6"/>
  <c r="F6"/>
  <c r="H6"/>
  <c r="I5"/>
  <c r="F5"/>
  <c r="I27" i="26"/>
  <c r="F27"/>
  <c r="H27"/>
  <c r="I26"/>
  <c r="F26"/>
  <c r="H26"/>
  <c r="J26"/>
  <c r="I25"/>
  <c r="F25"/>
  <c r="H25"/>
  <c r="J25"/>
  <c r="I24"/>
  <c r="F24"/>
  <c r="H24"/>
  <c r="J24"/>
  <c r="I23"/>
  <c r="F23"/>
  <c r="H23"/>
  <c r="J23"/>
  <c r="I22"/>
  <c r="F22"/>
  <c r="I21"/>
  <c r="F21"/>
  <c r="H21"/>
  <c r="J21"/>
  <c r="I20"/>
  <c r="F20"/>
  <c r="H20"/>
  <c r="J20"/>
  <c r="I19"/>
  <c r="F19"/>
  <c r="H19"/>
  <c r="J19"/>
  <c r="I18"/>
  <c r="F18"/>
  <c r="H18"/>
  <c r="J18"/>
  <c r="I17"/>
  <c r="F17"/>
  <c r="I16"/>
  <c r="F16"/>
  <c r="H16"/>
  <c r="J16"/>
  <c r="I15"/>
  <c r="F15"/>
  <c r="H15"/>
  <c r="J15"/>
  <c r="I14"/>
  <c r="F14"/>
  <c r="I13"/>
  <c r="F13"/>
  <c r="H13"/>
  <c r="J13"/>
  <c r="I12"/>
  <c r="F12"/>
  <c r="H12"/>
  <c r="J12"/>
  <c r="I11"/>
  <c r="F11"/>
  <c r="H11"/>
  <c r="J11"/>
  <c r="I10"/>
  <c r="F10"/>
  <c r="H10"/>
  <c r="I9"/>
  <c r="F9"/>
  <c r="H9"/>
  <c r="I7"/>
  <c r="F7"/>
  <c r="H7"/>
  <c r="I6"/>
  <c r="F6"/>
  <c r="I5"/>
  <c r="F5"/>
  <c r="H5"/>
  <c r="I15" i="21"/>
  <c r="I16"/>
  <c r="I17"/>
  <c r="I18"/>
  <c r="I19"/>
  <c r="I20"/>
  <c r="F15"/>
  <c r="H15"/>
  <c r="F16"/>
  <c r="H16"/>
  <c r="J16"/>
  <c r="F17"/>
  <c r="H17"/>
  <c r="J17"/>
  <c r="F18"/>
  <c r="H18"/>
  <c r="J18"/>
  <c r="F19"/>
  <c r="H19"/>
  <c r="J19"/>
  <c r="F20"/>
  <c r="H20"/>
  <c r="J20"/>
  <c r="H23"/>
  <c r="J23"/>
  <c r="I14"/>
  <c r="F14"/>
  <c r="H14"/>
  <c r="J14"/>
  <c r="I13"/>
  <c r="F13"/>
  <c r="H13"/>
  <c r="J13"/>
  <c r="I12"/>
  <c r="F12"/>
  <c r="H12"/>
  <c r="I11"/>
  <c r="F11"/>
  <c r="H11"/>
  <c r="J11"/>
  <c r="I10"/>
  <c r="F10"/>
  <c r="H10"/>
  <c r="J10"/>
  <c r="I9"/>
  <c r="F9"/>
  <c r="H9"/>
  <c r="J9"/>
  <c r="I8"/>
  <c r="F8"/>
  <c r="H8"/>
  <c r="J8"/>
  <c r="I7"/>
  <c r="F7"/>
  <c r="H7"/>
  <c r="J7"/>
  <c r="I6"/>
  <c r="F6"/>
  <c r="H6"/>
  <c r="J6"/>
  <c r="I5"/>
  <c r="F5"/>
  <c r="H5"/>
  <c r="I7" i="20"/>
  <c r="F7"/>
  <c r="I6"/>
  <c r="F6"/>
  <c r="H6"/>
  <c r="I5"/>
  <c r="F5"/>
  <c r="I9" i="19"/>
  <c r="F9"/>
  <c r="I8"/>
  <c r="F8"/>
  <c r="H8"/>
  <c r="J8"/>
  <c r="I7"/>
  <c r="F7"/>
  <c r="H7"/>
  <c r="I6"/>
  <c r="F6"/>
  <c r="I5"/>
  <c r="F5"/>
  <c r="I22" i="17"/>
  <c r="I23"/>
  <c r="I24"/>
  <c r="I25"/>
  <c r="I26"/>
  <c r="I27"/>
  <c r="I28"/>
  <c r="I29"/>
  <c r="I30"/>
  <c r="I31"/>
  <c r="I32"/>
  <c r="I33"/>
  <c r="I34"/>
  <c r="I35"/>
  <c r="I36"/>
  <c r="F22"/>
  <c r="J22"/>
  <c r="H22"/>
  <c r="F23"/>
  <c r="H23"/>
  <c r="J23"/>
  <c r="F24"/>
  <c r="J24"/>
  <c r="H24"/>
  <c r="F25"/>
  <c r="F26"/>
  <c r="J26"/>
  <c r="H26"/>
  <c r="F27"/>
  <c r="H27"/>
  <c r="J27"/>
  <c r="F28"/>
  <c r="F29"/>
  <c r="H29"/>
  <c r="J29"/>
  <c r="F30"/>
  <c r="J30"/>
  <c r="H30"/>
  <c r="F31"/>
  <c r="H31"/>
  <c r="F32"/>
  <c r="H32"/>
  <c r="J32"/>
  <c r="F33"/>
  <c r="F34"/>
  <c r="J34"/>
  <c r="H34"/>
  <c r="F35"/>
  <c r="F36"/>
  <c r="H36"/>
  <c r="J36"/>
  <c r="I21"/>
  <c r="F21"/>
  <c r="H21"/>
  <c r="I20"/>
  <c r="F20"/>
  <c r="H20"/>
  <c r="J20"/>
  <c r="I19"/>
  <c r="F19"/>
  <c r="H19"/>
  <c r="J19"/>
  <c r="I18"/>
  <c r="F18"/>
  <c r="J18"/>
  <c r="H18"/>
  <c r="I17"/>
  <c r="F17"/>
  <c r="I16"/>
  <c r="F16"/>
  <c r="H16"/>
  <c r="J16"/>
  <c r="I15"/>
  <c r="F15"/>
  <c r="H15"/>
  <c r="J15"/>
  <c r="I14"/>
  <c r="F14"/>
  <c r="H14"/>
  <c r="J14"/>
  <c r="I13"/>
  <c r="F13"/>
  <c r="H13"/>
  <c r="J13"/>
  <c r="I12"/>
  <c r="F12"/>
  <c r="H12"/>
  <c r="I11"/>
  <c r="F11"/>
  <c r="H11"/>
  <c r="I10"/>
  <c r="F10"/>
  <c r="J10"/>
  <c r="H10"/>
  <c r="I9"/>
  <c r="F9"/>
  <c r="J9"/>
  <c r="H9"/>
  <c r="I8"/>
  <c r="F8"/>
  <c r="J8"/>
  <c r="H8"/>
  <c r="I7"/>
  <c r="F7"/>
  <c r="J7"/>
  <c r="H7"/>
  <c r="I6"/>
  <c r="F6"/>
  <c r="H6"/>
  <c r="J6"/>
  <c r="I5"/>
  <c r="F5"/>
  <c r="J5"/>
  <c r="I10" i="16"/>
  <c r="F10"/>
  <c r="H10"/>
  <c r="J10"/>
  <c r="I9"/>
  <c r="F9"/>
  <c r="H9"/>
  <c r="J9"/>
  <c r="I8"/>
  <c r="F8"/>
  <c r="H8"/>
  <c r="J8"/>
  <c r="I7"/>
  <c r="F7"/>
  <c r="H7"/>
  <c r="I6"/>
  <c r="F6"/>
  <c r="I5"/>
  <c r="F5"/>
  <c r="H5"/>
  <c r="I6" i="1"/>
  <c r="I7"/>
  <c r="I8"/>
  <c r="I9"/>
  <c r="I10"/>
  <c r="I11"/>
  <c r="I12"/>
  <c r="I13"/>
  <c r="I15"/>
  <c r="F5"/>
  <c r="I5"/>
  <c r="F6"/>
  <c r="H6"/>
  <c r="F7"/>
  <c r="J7"/>
  <c r="F8"/>
  <c r="F9"/>
  <c r="H9"/>
  <c r="J9"/>
  <c r="F10"/>
  <c r="H10"/>
  <c r="J10"/>
  <c r="F11"/>
  <c r="F12"/>
  <c r="H12"/>
  <c r="J12"/>
  <c r="F13"/>
  <c r="F15"/>
  <c r="H15"/>
  <c r="J15"/>
  <c r="H6" i="16"/>
  <c r="J6"/>
  <c r="H7" i="1"/>
  <c r="H13"/>
  <c r="J7" i="16"/>
  <c r="F12"/>
  <c r="J5"/>
  <c r="H12"/>
  <c r="H5" i="1"/>
  <c r="J5"/>
  <c r="J6" i="20"/>
  <c r="J12" i="16"/>
  <c r="H12" i="19"/>
  <c r="J12"/>
  <c r="H73" i="26"/>
  <c r="J73"/>
  <c r="H69"/>
  <c r="J69"/>
  <c r="H8"/>
  <c r="J8"/>
  <c r="H65"/>
  <c r="H64"/>
  <c r="J64"/>
  <c r="H63"/>
  <c r="H62"/>
  <c r="J62"/>
  <c r="H22" i="21"/>
  <c r="J22"/>
  <c r="H59" i="26"/>
  <c r="H58"/>
  <c r="J58"/>
  <c r="H56"/>
  <c r="H55"/>
  <c r="J55"/>
  <c r="H54"/>
  <c r="H21" i="21"/>
  <c r="J21"/>
  <c r="J12" i="17"/>
  <c r="H17"/>
  <c r="J17"/>
  <c r="H28"/>
  <c r="J28"/>
  <c r="H14" i="26"/>
  <c r="J14"/>
  <c r="H17"/>
  <c r="J17"/>
  <c r="H22"/>
  <c r="J22"/>
  <c r="H37"/>
  <c r="J37"/>
  <c r="H43"/>
  <c r="J43"/>
  <c r="J5" i="21"/>
  <c r="J15"/>
  <c r="J12"/>
  <c r="F24"/>
  <c r="F41" i="17"/>
  <c r="J38"/>
  <c r="H5"/>
  <c r="J21"/>
  <c r="H11" i="1"/>
  <c r="J11"/>
  <c r="J65" i="26"/>
  <c r="J63"/>
  <c r="H24" i="21"/>
  <c r="J59" i="26"/>
  <c r="J56"/>
  <c r="J54"/>
  <c r="J24" i="21"/>
  <c r="H8" i="1"/>
  <c r="J8"/>
  <c r="H5" i="20"/>
  <c r="J5"/>
  <c r="F10"/>
  <c r="H7"/>
  <c r="H10"/>
  <c r="J7"/>
  <c r="J10"/>
  <c r="H14" i="27"/>
  <c r="F16" i="1"/>
  <c r="J13"/>
  <c r="J6"/>
  <c r="H16"/>
  <c r="J16"/>
  <c r="J37" i="17"/>
  <c r="J31"/>
  <c r="J11"/>
  <c r="H33"/>
  <c r="J33"/>
  <c r="H35"/>
  <c r="H41"/>
  <c r="H25"/>
  <c r="J25"/>
  <c r="H37"/>
  <c r="J10" i="27"/>
  <c r="J12"/>
  <c r="J14"/>
  <c r="J11"/>
  <c r="F15"/>
  <c r="H5"/>
  <c r="H15"/>
  <c r="J6"/>
  <c r="J41" i="17"/>
  <c r="J35"/>
  <c r="J5" i="27"/>
  <c r="J15"/>
  <c r="F74" i="26"/>
  <c r="J5"/>
  <c r="H6"/>
  <c r="H74"/>
  <c r="J7"/>
  <c r="J29"/>
  <c r="J9"/>
  <c r="J10"/>
  <c r="J27"/>
  <c r="J42"/>
  <c r="J46"/>
  <c r="J6"/>
  <c r="J74"/>
  <c r="H9" i="19"/>
  <c r="J9"/>
  <c r="J10"/>
  <c r="J11"/>
  <c r="F14"/>
  <c r="H5"/>
  <c r="H14"/>
  <c r="H6"/>
  <c r="J6"/>
  <c r="J7"/>
  <c r="J5"/>
  <c r="J14"/>
</calcChain>
</file>

<file path=xl/sharedStrings.xml><?xml version="1.0" encoding="utf-8"?>
<sst xmlns="http://schemas.openxmlformats.org/spreadsheetml/2006/main" count="618" uniqueCount="324">
  <si>
    <t>Pozycja</t>
  </si>
  <si>
    <t>J.m.</t>
  </si>
  <si>
    <t>Asortyment</t>
  </si>
  <si>
    <t>Ilość</t>
  </si>
  <si>
    <t>Cena jednostkowa netto</t>
  </si>
  <si>
    <t>Podatek VAT - ……..%, tj. ..….……..….……….…………………...…złotych (słownie: ………..…………….……………………………………………………………...…………………………………)</t>
  </si>
  <si>
    <t xml:space="preserve">      ………………………...…………….</t>
  </si>
  <si>
    <t>…………………………….</t>
  </si>
  <si>
    <t xml:space="preserve">        miejsce i data</t>
  </si>
  <si>
    <t>podpis, pieczątka Wykonawcy</t>
  </si>
  <si>
    <t xml:space="preserve"> lub osoby upoważnionej</t>
  </si>
  <si>
    <t>Cena netto ogółem zamówienia  wynosi: ……………………...…………………….. złotych (słownie: ……....…………...………….………………………………………………………………………………...……………………………)</t>
  </si>
  <si>
    <t>Cena brutto ogółem zamówienia  wynosi: ……………………..………...…………..złotych (słownie: ………………………………………………………………………………………………………..………….…………………………………)</t>
  </si>
  <si>
    <t>Podatek VAT %</t>
  </si>
  <si>
    <t>Podatek VAT zł</t>
  </si>
  <si>
    <t>Wartość netto</t>
  </si>
  <si>
    <t>Cena jednostkowa brutto</t>
  </si>
  <si>
    <t>Wartość brutto</t>
  </si>
  <si>
    <t>Łopatka wieprzowa b/k</t>
  </si>
  <si>
    <t>Wołowina b/k udziec</t>
  </si>
  <si>
    <t>Schab wieprzowy b/k</t>
  </si>
  <si>
    <t>Szynka wieprzowa b/k trybowana</t>
  </si>
  <si>
    <t>Polędwiczka wieprzowa</t>
  </si>
  <si>
    <t>Boczek bez żeberek</t>
  </si>
  <si>
    <t>Boczek wędzony</t>
  </si>
  <si>
    <t>Żeberka paski</t>
  </si>
  <si>
    <t>kg</t>
  </si>
  <si>
    <t>Udka z kurczaka</t>
  </si>
  <si>
    <t>Kurczak</t>
  </si>
  <si>
    <t>Porcje rosołowe</t>
  </si>
  <si>
    <t>Kapusta biała kl. I PN-72/R75362</t>
  </si>
  <si>
    <t>Buraki ćwikłowe czerwone: PN 72/R-75360</t>
  </si>
  <si>
    <t>Kapusta kiszona gat. 1</t>
  </si>
  <si>
    <t>Pory gat. 1</t>
  </si>
  <si>
    <t>Cebula kl. I PN-87/R-75357</t>
  </si>
  <si>
    <t>Pieczarki gat.1 PN 75/R-75078</t>
  </si>
  <si>
    <t>Ziemniaki PN-R-74450:1975</t>
  </si>
  <si>
    <t>Pomidory kl. I PN 91/R-75368</t>
  </si>
  <si>
    <t>Pietruszka korzeniowa PN-R-75370:1996</t>
  </si>
  <si>
    <t>Selery korzeniowe  PN-R-75371:1996</t>
  </si>
  <si>
    <t>Kapusta czerwona kl. I PN-87/R-75362</t>
  </si>
  <si>
    <t>Marchew gat. 1 PN 84/R-75358</t>
  </si>
  <si>
    <t>Ogórki kiszone  gat.1</t>
  </si>
  <si>
    <t>Jabłka deserowe gat. 1 około 200g PN-R75521</t>
  </si>
  <si>
    <t>Czosnek PN-R-75518:1996</t>
  </si>
  <si>
    <t>Ogórki szklarniowe gat.1 PN-R-75358</t>
  </si>
  <si>
    <t>Sałata zielona gat.1 PN-R-75360</t>
  </si>
  <si>
    <t>Szczypior gat.1</t>
  </si>
  <si>
    <t>Rzodkiewka PN-R-75543:1996</t>
  </si>
  <si>
    <t>Kapusta biała młoda kl.I PN-72/R-75362</t>
  </si>
  <si>
    <t>Kalafior gat.1 PN 72/R-75361</t>
  </si>
  <si>
    <t>Ogórek małosolny gat.1</t>
  </si>
  <si>
    <t>Cytryny gat.1</t>
  </si>
  <si>
    <t>Truskawki PN-R-75535:1996</t>
  </si>
  <si>
    <t>Sałata lodowa gat.1</t>
  </si>
  <si>
    <t>Pietruszka nać gat.1</t>
  </si>
  <si>
    <t>Koper gat.1</t>
  </si>
  <si>
    <t>Ziemniaki młode gat.1</t>
  </si>
  <si>
    <t>szt</t>
  </si>
  <si>
    <t>pęczek</t>
  </si>
  <si>
    <t>Chleb biały krojony bez karmelu</t>
  </si>
  <si>
    <t>Bułki zwykłe</t>
  </si>
  <si>
    <t>szt / 48g-60g</t>
  </si>
  <si>
    <t>Jogurt naturalny typu greckiego (bez mleka w proszku ) kubek</t>
  </si>
  <si>
    <t>Twaróg typu krajanka półtłusty</t>
  </si>
  <si>
    <t>Kefir</t>
  </si>
  <si>
    <t>Mleko UHT 3,2 %</t>
  </si>
  <si>
    <t>szt / 400 ml</t>
  </si>
  <si>
    <t>litr</t>
  </si>
  <si>
    <t>szt / 180g</t>
  </si>
  <si>
    <t>Filet z morszczuka b/s SHP</t>
  </si>
  <si>
    <t>Filet z miruny SHP</t>
  </si>
  <si>
    <t>Filet z dorsza czarniaka b/s SHP</t>
  </si>
  <si>
    <t>Porzeczka czarna op. 2,5kg</t>
  </si>
  <si>
    <t>Wiśnia bez pestek op.2,5 kg</t>
  </si>
  <si>
    <t>Marchew kostka op.2,5kg</t>
  </si>
  <si>
    <t>Brukselka op. 2,5 kg</t>
  </si>
  <si>
    <t>Włoszczyzna(marchew,seler,pietruszka,por)op.2,5kg</t>
  </si>
  <si>
    <t>Truskawka op.2,5kg</t>
  </si>
  <si>
    <t>Mieszanka kompotowa (min.4 składniki :śliwka,porzeczka,truskawka,wisnia bez pestek)op.2,5kg</t>
  </si>
  <si>
    <t>Klafior op.2,5kg</t>
  </si>
  <si>
    <t>Barszcz ukraiński(buraki,pomidory,kapusta biała,marchew,fasola szparagowa, cebula,seler) op.2,5kg</t>
  </si>
  <si>
    <t>Bukiet jarzyn(marchew,kalafior,fasola szparagowa,brukselka,groszek zielony) op.2,5kg</t>
  </si>
  <si>
    <t>Brokuły op.2,5kg</t>
  </si>
  <si>
    <t>Bukiet warzyw(kalafior,marchew,brokuły)op.2,5kg</t>
  </si>
  <si>
    <t>Fasola szparagowa cieta zielona op.2,5kg</t>
  </si>
  <si>
    <t>Koncentrat pomidorowy 30% typu Łowicz , Pudliszki lub równoważny</t>
  </si>
  <si>
    <t>Malina op. 2,5 kg</t>
  </si>
  <si>
    <t>Przyprawa do drobiu bez dodatku glutaminianu sodu i konserwantów typu Prymat lub równoważna</t>
  </si>
  <si>
    <t>Musztarda stołowa</t>
  </si>
  <si>
    <t>Chrzan tarty</t>
  </si>
  <si>
    <t>Liśc laurowy typu Prymat lub równoważny</t>
  </si>
  <si>
    <t>Ziele angielskie całe typu Prymat lub równowazne</t>
  </si>
  <si>
    <t>Przyprawa typu jarzynka bez składników modyfikowanych genetycznie , glutaminianu sodu , konserwantów i sztucznych barwników</t>
  </si>
  <si>
    <t>Papryka mielona słodka typu Prymat lub równowazna</t>
  </si>
  <si>
    <t>Cynamon</t>
  </si>
  <si>
    <t>Ketchup łagodny bez konserwantów typu Pudliszki lub równoważny</t>
  </si>
  <si>
    <t>Oregano suszone typu Prymat lub równoważny</t>
  </si>
  <si>
    <t>Pieprz czarny mielony typu Prymat lub równoważny</t>
  </si>
  <si>
    <t>Tymianek suszony typu Prymat lub równoważne</t>
  </si>
  <si>
    <t>Ziele angielskie mielone typu Prymat lub rownoważne</t>
  </si>
  <si>
    <t>szt/ ok. 25g-30g</t>
  </si>
  <si>
    <t>szt /850g-1000g</t>
  </si>
  <si>
    <t>szt / ok. 150g</t>
  </si>
  <si>
    <t>szt / 20g-25g</t>
  </si>
  <si>
    <t>szt / ok. 190g</t>
  </si>
  <si>
    <t>szt / ok. 290g</t>
  </si>
  <si>
    <t>szt / ok. 20g</t>
  </si>
  <si>
    <t>szt / ok. 10g</t>
  </si>
  <si>
    <t>szt / ok. 15g</t>
  </si>
  <si>
    <t>szt / ok. 6g</t>
  </si>
  <si>
    <t>szt / ok. 8g</t>
  </si>
  <si>
    <t>szt / 15g-20g</t>
  </si>
  <si>
    <t>szt / ok. 200g</t>
  </si>
  <si>
    <t>szt/ ok. 410g</t>
  </si>
  <si>
    <t>szt/ ok. 20g</t>
  </si>
  <si>
    <t>szt / ok. 190g-200g</t>
  </si>
  <si>
    <t>Olej rzepakowy z pierwszego tłoczenia</t>
  </si>
  <si>
    <t>Olej słonecznikowy</t>
  </si>
  <si>
    <t>szt / 250g</t>
  </si>
  <si>
    <t>Majonez o zawartości tłuszczu 70%</t>
  </si>
  <si>
    <t>Groch łuskany połówki</t>
  </si>
  <si>
    <t>Bułka tarta</t>
  </si>
  <si>
    <t>Makaron zacierka</t>
  </si>
  <si>
    <t>Kasza jęczmienna gruboziarnista</t>
  </si>
  <si>
    <t>Ryż bialy</t>
  </si>
  <si>
    <t>Sól jodowana</t>
  </si>
  <si>
    <t>Fasola</t>
  </si>
  <si>
    <t>Kasza manna</t>
  </si>
  <si>
    <t>Mąka ziemniaczana</t>
  </si>
  <si>
    <t>Cukier biały</t>
  </si>
  <si>
    <t>Miód pszczeli naturalny ( produkt polski)</t>
  </si>
  <si>
    <t>Woda mineralna niegazowana</t>
  </si>
  <si>
    <t>Ciastka owsiane z zurawiną</t>
  </si>
  <si>
    <t>Fasolka czerwona Pudliszki lub równoważna</t>
  </si>
  <si>
    <t>szt / 500g</t>
  </si>
  <si>
    <t>szt / ok. 260g</t>
  </si>
  <si>
    <t>szt / 280g</t>
  </si>
  <si>
    <t>szt / ok. 50g</t>
  </si>
  <si>
    <t>szt / 1kg</t>
  </si>
  <si>
    <t>szt / 340g-400g</t>
  </si>
  <si>
    <t>szt / 400g</t>
  </si>
  <si>
    <t>szt / 200ml</t>
  </si>
  <si>
    <t>szt / 500ml</t>
  </si>
  <si>
    <t>x</t>
  </si>
  <si>
    <t>RAZEM</t>
  </si>
  <si>
    <t>Kapusta kiszona kl. I   PN-R-75544</t>
  </si>
  <si>
    <t>Przyprawa do kurczaka bez glutaminianu sodu i konserwantów zawierajaca m.in. Imbir,curry,majeranek,pieprz czarny,papryka słodka i ostra,kolendra,kminek,gozdziki,ziele angielskie,sól typu Prymat lub równoważna</t>
  </si>
  <si>
    <t>Papryka świeża gat. 1 BN-85-9137-36</t>
  </si>
  <si>
    <t>Filet z indyka (pierś w kawałku, bez chrząstek)</t>
  </si>
  <si>
    <t>Dżem niskosłodzony różne smaki</t>
  </si>
  <si>
    <t>Sok owocowy 100% rózne smaki ze słomką</t>
  </si>
  <si>
    <t>Przyprawa do mięsa bez glutaminianu sodu i konserwantów typu Prymat lub równoważna</t>
  </si>
  <si>
    <t>Majeranek suszony typu Prymat lub równoważny</t>
  </si>
  <si>
    <t>Czosnek granulowany typu Prymat lub równoważny</t>
  </si>
  <si>
    <t>Sól niskosodowa o obniżonej zawartości sodu</t>
  </si>
  <si>
    <t>Kakao o obniżonej zawartości tłuszczu kakaowego 10-12%</t>
  </si>
  <si>
    <t>Jajka świeże: klasa wagowa L - duże :63g - 73g</t>
  </si>
  <si>
    <t>Śmietana 18% kubek 400 g  bez substancji zagęszczających, stabilizatorów, skrobi</t>
  </si>
  <si>
    <t>szt / 1000g</t>
  </si>
  <si>
    <t>Bazylia suszona typu Prymat lub równoważna</t>
  </si>
  <si>
    <t>szt / ok 370g</t>
  </si>
  <si>
    <t>Karkówka wieprzowa b/k</t>
  </si>
  <si>
    <t>Kiełbasa cienka wieprzowa średniorozdrobniona , zawartośc mięsa nie mniej niż 85%</t>
  </si>
  <si>
    <t>Udko z kurczaka bez kości (szt min 170g-200g)</t>
  </si>
  <si>
    <t>szt.</t>
  </si>
  <si>
    <t>Marchew mini cała op.2,5kg</t>
  </si>
  <si>
    <t>kluski śląskie</t>
  </si>
  <si>
    <t>kopytka</t>
  </si>
  <si>
    <t>leniwe</t>
  </si>
  <si>
    <t>pierogi z serem</t>
  </si>
  <si>
    <t>pierogi z jabłkiem</t>
  </si>
  <si>
    <t>pampuchy</t>
  </si>
  <si>
    <t>kartacze</t>
  </si>
  <si>
    <t>Kości wieprzowe</t>
  </si>
  <si>
    <t>Baton Sante Fit</t>
  </si>
  <si>
    <t>pierogi z jagodami</t>
  </si>
  <si>
    <t>pierogi z kapustą i grzybami</t>
  </si>
  <si>
    <t>Śliwka  gat.1 szt min 50 g</t>
  </si>
  <si>
    <t>Cebula czerwona kl. I PN-87/R-75357</t>
  </si>
  <si>
    <t xml:space="preserve">Mandarynki gat.1                                              </t>
  </si>
  <si>
    <t>serek topiony</t>
  </si>
  <si>
    <t>ser feta</t>
  </si>
  <si>
    <t>szt /</t>
  </si>
  <si>
    <t>Kapusta pekińska gat. 1</t>
  </si>
  <si>
    <t>Groszek zielony op. 2,5kg</t>
  </si>
  <si>
    <t>Fasola cięta  żółta op. 2,5kg</t>
  </si>
  <si>
    <t xml:space="preserve">Łosoś  ze skórą  </t>
  </si>
  <si>
    <t>Dynia</t>
  </si>
  <si>
    <t>Mąka  typ 480</t>
  </si>
  <si>
    <t>szt/5l</t>
  </si>
  <si>
    <t>sok tłoczony  100%</t>
  </si>
  <si>
    <t>Makaron durum świderki</t>
  </si>
  <si>
    <t>Sos pieczeniowy ciemny</t>
  </si>
  <si>
    <t>Sos do spagett</t>
  </si>
  <si>
    <t>Przyprawa gyros</t>
  </si>
  <si>
    <t>Sos sałatkowy</t>
  </si>
  <si>
    <t>Przyprawa fix pizza</t>
  </si>
  <si>
    <t>Przyprawa do flaków</t>
  </si>
  <si>
    <t>Groszek konserwowy</t>
  </si>
  <si>
    <t>szt / 0,5 kg</t>
  </si>
  <si>
    <t>Sos sojowy</t>
  </si>
  <si>
    <t>Mieszanka chińska</t>
  </si>
  <si>
    <t>Ocet</t>
  </si>
  <si>
    <t>Makaron wstążki czterojajaeczne</t>
  </si>
  <si>
    <t>szt/500g</t>
  </si>
  <si>
    <t>Kasza jęczmienna perłowa</t>
  </si>
  <si>
    <t>szt/400g</t>
  </si>
  <si>
    <t>Ryż paraboliczny</t>
  </si>
  <si>
    <t>Barszcz biały</t>
  </si>
  <si>
    <t>Fasolka biała Pudliszki lub równoważna</t>
  </si>
  <si>
    <t>Szczaw konserwowy</t>
  </si>
  <si>
    <t>Kwas buraczany</t>
  </si>
  <si>
    <t>Brzoskwinie w puszce</t>
  </si>
  <si>
    <t xml:space="preserve">Musy </t>
  </si>
  <si>
    <t>Cipsy jabłkowe</t>
  </si>
  <si>
    <t>Ananasy w puszce</t>
  </si>
  <si>
    <t>Pomidory kroione b/s Pudliszki lub zamiennie</t>
  </si>
  <si>
    <t>Śmietana do zupy 18%</t>
  </si>
  <si>
    <t>szt/400 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</si>
  <si>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</si>
  <si>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</si>
  <si>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</si>
  <si>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</si>
  <si>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</si>
  <si>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</si>
  <si>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</si>
  <si>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</si>
  <si>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</si>
  <si>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</si>
  <si>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</si>
  <si>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szt  </t>
  </si>
  <si>
    <t>Masło min 82% tłuszczu bez dodatku soli  200g</t>
  </si>
  <si>
    <t>Kukurydza konserwowa typu Pudliszki lub równoważna</t>
  </si>
  <si>
    <t>Załącznik 2a/Część I / mięso wieprzowe i wołowe, przetwory mięsne</t>
  </si>
  <si>
    <t xml:space="preserve">Zamawiane produkty mają być świeże z bieżącej produkcji, wg ważnej daty do spożycia, opakowania jednostkowe powinny zabezpieczać produkt przed zniszczeniem </t>
  </si>
  <si>
    <t>i zanieczyszczeniem, czyste, bez obcych zapachów.</t>
  </si>
  <si>
    <t>Załącznik 2a/Część II / mięso drobiowe</t>
  </si>
  <si>
    <t>Załącznik 2a/Część III / garmaż</t>
  </si>
  <si>
    <t xml:space="preserve">Zamawiane artykuły mają być bez śladów uszkodzeń mechanicznych, wg ważnej daty do spożycia w okresie zaplanowanej przez zamawiającego dostawy i zużycia, </t>
  </si>
  <si>
    <t>opakowania jednostkowe powinny zabezpieczać produkt przed zniszczeniem i zanieczyszczeniem, czyste, bez obcych zapachów.</t>
  </si>
  <si>
    <t>……………..………………….</t>
  </si>
  <si>
    <t>naleśniki z serem</t>
  </si>
  <si>
    <t>Załącznik 2a/Część IV / warzywa i owoce</t>
  </si>
  <si>
    <t xml:space="preserve">Filet z kurczaka (pierś w kawałku, bez chrząstek)        </t>
  </si>
  <si>
    <t>Zamawiane warzywa i owoce mają być świeże, zdrowe, czyste, bez śladów uszkodzeń mechanicznych, bez oznak psucia, plam i gnicia.</t>
  </si>
  <si>
    <t>Załącznik 2a/Część V / nabiał</t>
  </si>
  <si>
    <t>…………………………..……….</t>
  </si>
  <si>
    <t>Załącznik 2a/Część VI / ryby mrożone, filety rybne i pozostałe mięso ryb</t>
  </si>
  <si>
    <t xml:space="preserve">Załącznik 2a/Część VII / warzywa i owoce mrożone </t>
  </si>
  <si>
    <t>…………………………………...………….</t>
  </si>
  <si>
    <t>Załącznik 2a/Część VIII / różne produkty spożywcze, pieczywo, jaja, przyprawy i koncentraty, oleje i tłuszcze zwierzęce lub roślinne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</si>
  <si>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</si>
  <si>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</si>
  <si>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</si>
  <si>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</si>
  <si>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</si>
  <si>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</si>
  <si>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</si>
  <si>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</si>
  <si>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</si>
  <si>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</si>
  <si>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</si>
  <si>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</si>
  <si>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</si>
  <si>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</si>
  <si>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</si>
  <si>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</si>
  <si>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</si>
  <si>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</si>
  <si>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</si>
  <si>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</si>
  <si>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</si>
  <si>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</si>
  <si>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</si>
  <si>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</si>
  <si>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</si>
  <si>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</si>
  <si>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</si>
  <si>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</si>
  <si>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</si>
  <si>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</si>
  <si>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</si>
  <si>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</si>
  <si>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</si>
  <si>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</si>
  <si>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</si>
  <si>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</si>
  <si>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</si>
  <si>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</si>
  <si>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</si>
  <si>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</si>
  <si>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</si>
  <si>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</si>
  <si>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</si>
  <si>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</si>
  <si>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</si>
  <si>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</si>
  <si>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</si>
  <si>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</si>
  <si>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</si>
  <si>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</si>
  <si>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</si>
  <si>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</si>
  <si>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</si>
  <si>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</si>
  <si>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</si>
  <si>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</si>
  <si>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</si>
  <si>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</si>
  <si>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</si>
  <si>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szt / 400 g</t>
  </si>
  <si>
    <t>szt / ok.50 g</t>
  </si>
  <si>
    <t>szt/470 g</t>
  </si>
  <si>
    <t>szt/340</t>
  </si>
  <si>
    <t>szt/200 g</t>
  </si>
  <si>
    <t>szt/30 g</t>
  </si>
  <si>
    <t>szt/ 400 g</t>
  </si>
  <si>
    <t>szt/300-350 g</t>
  </si>
  <si>
    <t>szt/300-330</t>
  </si>
  <si>
    <t>szt./ 45-66 g</t>
  </si>
  <si>
    <t>Uwaga! Podana ilość towarów jest ilością szacunkową. Zamawiający zastrzega sobie możliwość zmian ilościowych w poszczególnych pozycjach, w tym także zamowienia mniejszej ilości towarów. Zmiany ilości związane są z faktyczną liczbą osób korzystających z dożywiania.</t>
  </si>
  <si>
    <t>Jajka z nadrukowanym numerem identyfikacyjnym, niepopękane.</t>
  </si>
  <si>
    <t>Towar musi spełniać normy techniczne i jakościowe dla produktów żywieniowych.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</si>
</sst>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66" formatCode="[$-415]General"/>
    <numFmt numFmtId="167" formatCode="#,##0.00&quot; &quot;[$zł-415];[Red]&quot;-&quot;#,##0.00&quot; &quot;[$zł-415]"/>
    <numFmt numFmtId="168" formatCode="#,##0.00\ [$zł-415];[Red]\-#,##0.00\ [$zł-415]"/>
    <numFmt numFmtId="169" formatCode="_-* #,##0.00&quot; zł&quot;_-;\-* #,##0.00&quot; zł&quot;_-;_-* \-??&quot; zł&quot;_-;_-@_-"/>
    <numFmt numFmtId="170" formatCode="#,##0.00\ &quot;zł&quot;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6" fontId="9" fillId="0" borderId="0"/>
    <xf numFmtId="166" fontId="9" fillId="0" borderId="0"/>
    <xf numFmtId="0" fontId="5" fillId="2" borderId="0" applyNumberFormat="0" applyBorder="0" applyAlignment="0" applyProtection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>
      <alignment horizontal="center" textRotation="90"/>
    </xf>
    <xf numFmtId="0" fontId="1" fillId="0" borderId="0"/>
    <xf numFmtId="0" fontId="6" fillId="0" borderId="0"/>
    <xf numFmtId="0" fontId="12" fillId="0" borderId="0"/>
    <xf numFmtId="0" fontId="13" fillId="0" borderId="0"/>
    <xf numFmtId="0" fontId="12" fillId="0" borderId="0"/>
    <xf numFmtId="0" fontId="14" fillId="0" borderId="0"/>
    <xf numFmtId="0" fontId="15" fillId="0" borderId="0"/>
    <xf numFmtId="0" fontId="7" fillId="0" borderId="0"/>
    <xf numFmtId="0" fontId="9" fillId="0" borderId="0"/>
    <xf numFmtId="166" fontId="16" fillId="0" borderId="0"/>
    <xf numFmtId="9" fontId="8" fillId="0" borderId="0" applyFont="0" applyFill="0" applyBorder="0" applyAlignment="0" applyProtection="0"/>
    <xf numFmtId="0" fontId="17" fillId="0" borderId="0"/>
    <xf numFmtId="0" fontId="18" fillId="0" borderId="0"/>
    <xf numFmtId="167" fontId="17" fillId="0" borderId="0"/>
    <xf numFmtId="168" fontId="18" fillId="0" borderId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9" fillId="0" borderId="0" applyBorder="0" applyProtection="0"/>
    <xf numFmtId="44" fontId="1" fillId="0" borderId="0" applyFont="0" applyFill="0" applyBorder="0" applyAlignment="0" applyProtection="0"/>
  </cellStyleXfs>
  <cellXfs count="155">
    <xf numFmtId="0" fontId="0" fillId="0" borderId="0" xfId="0"/>
    <xf numFmtId="166" fontId="19" fillId="4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166" fontId="19" fillId="0" borderId="1" xfId="1" applyFont="1" applyBorder="1" applyAlignment="1">
      <alignment horizontal="center" vertical="center"/>
    </xf>
    <xf numFmtId="166" fontId="19" fillId="0" borderId="1" xfId="1" applyFont="1" applyBorder="1" applyAlignment="1">
      <alignment vertical="center" wrapText="1"/>
    </xf>
    <xf numFmtId="0" fontId="20" fillId="0" borderId="1" xfId="12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4" fillId="0" borderId="2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left" wrapText="1"/>
    </xf>
    <xf numFmtId="166" fontId="19" fillId="0" borderId="4" xfId="1" applyFont="1" applyBorder="1" applyAlignment="1">
      <alignment horizontal="center" vertical="center"/>
    </xf>
    <xf numFmtId="166" fontId="19" fillId="0" borderId="4" xfId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4" fillId="0" borderId="5" xfId="7" applyFont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166" fontId="19" fillId="0" borderId="4" xfId="16" applyFont="1" applyFill="1" applyBorder="1" applyAlignment="1" applyProtection="1">
      <alignment horizontal="center" vertical="center" wrapText="1"/>
    </xf>
    <xf numFmtId="166" fontId="19" fillId="4" borderId="4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4" fillId="5" borderId="2" xfId="7" applyFont="1" applyFill="1" applyBorder="1" applyAlignment="1">
      <alignment horizontal="center" vertical="center" wrapText="1"/>
    </xf>
    <xf numFmtId="0" fontId="4" fillId="5" borderId="5" xfId="7" applyFont="1" applyFill="1" applyBorder="1" applyAlignment="1">
      <alignment horizontal="center" vertical="center" wrapText="1"/>
    </xf>
    <xf numFmtId="0" fontId="4" fillId="5" borderId="1" xfId="7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7" applyFont="1" applyBorder="1" applyAlignment="1">
      <alignment horizontal="left" wrapText="1"/>
    </xf>
    <xf numFmtId="166" fontId="19" fillId="0" borderId="1" xfId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8" fillId="0" borderId="1" xfId="22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0" fillId="0" borderId="0" xfId="0" applyFont="1" applyAlignment="1">
      <alignment wrapText="1"/>
    </xf>
    <xf numFmtId="44" fontId="8" fillId="0" borderId="1" xfId="22" applyFont="1" applyBorder="1"/>
    <xf numFmtId="44" fontId="8" fillId="0" borderId="1" xfId="22" applyFont="1" applyBorder="1" applyAlignment="1">
      <alignment wrapText="1"/>
    </xf>
    <xf numFmtId="0" fontId="4" fillId="0" borderId="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9" fontId="8" fillId="0" borderId="1" xfId="22" applyNumberFormat="1" applyFont="1" applyBorder="1" applyAlignment="1">
      <alignment wrapText="1"/>
    </xf>
    <xf numFmtId="170" fontId="8" fillId="0" borderId="1" xfId="22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170" fontId="2" fillId="5" borderId="1" xfId="1" applyNumberFormat="1" applyFont="1" applyFill="1" applyBorder="1" applyAlignment="1">
      <alignment horizontal="center" vertical="center"/>
    </xf>
    <xf numFmtId="9" fontId="8" fillId="0" borderId="1" xfId="17" applyFont="1" applyBorder="1" applyAlignment="1">
      <alignment wrapText="1"/>
    </xf>
    <xf numFmtId="9" fontId="8" fillId="0" borderId="1" xfId="17" applyFont="1" applyBorder="1"/>
    <xf numFmtId="2" fontId="0" fillId="0" borderId="1" xfId="0" applyNumberFormat="1" applyBorder="1"/>
    <xf numFmtId="10" fontId="8" fillId="0" borderId="1" xfId="17" applyNumberFormat="1" applyFont="1" applyBorder="1" applyAlignment="1">
      <alignment wrapText="1"/>
    </xf>
    <xf numFmtId="10" fontId="8" fillId="0" borderId="1" xfId="17" applyNumberFormat="1" applyFont="1" applyBorder="1"/>
    <xf numFmtId="0" fontId="0" fillId="0" borderId="1" xfId="0" applyBorder="1"/>
    <xf numFmtId="3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8" fillId="0" borderId="1" xfId="22" applyNumberFormat="1" applyFont="1" applyBorder="1" applyAlignment="1">
      <alignment wrapText="1"/>
    </xf>
    <xf numFmtId="10" fontId="8" fillId="0" borderId="1" xfId="22" applyNumberFormat="1" applyFont="1" applyBorder="1"/>
    <xf numFmtId="2" fontId="0" fillId="0" borderId="1" xfId="0" applyNumberFormat="1" applyBorder="1" applyAlignment="1">
      <alignment wrapText="1"/>
    </xf>
    <xf numFmtId="9" fontId="8" fillId="0" borderId="1" xfId="17" applyFont="1" applyBorder="1" applyAlignment="1">
      <alignment wrapText="1"/>
    </xf>
    <xf numFmtId="0" fontId="20" fillId="0" borderId="0" xfId="0" applyFont="1" applyFill="1" applyAlignment="1">
      <alignment wrapText="1"/>
    </xf>
    <xf numFmtId="0" fontId="20" fillId="0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wrapText="1"/>
    </xf>
    <xf numFmtId="166" fontId="19" fillId="0" borderId="1" xfId="1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166" fontId="19" fillId="0" borderId="1" xfId="1" applyFont="1" applyFill="1" applyBorder="1" applyAlignment="1" applyProtection="1">
      <alignment wrapText="1"/>
      <protection locked="0"/>
    </xf>
    <xf numFmtId="166" fontId="19" fillId="0" borderId="4" xfId="16" applyFont="1" applyFill="1" applyBorder="1" applyAlignment="1" applyProtection="1">
      <alignment horizontal="center" wrapText="1"/>
    </xf>
    <xf numFmtId="2" fontId="0" fillId="0" borderId="1" xfId="0" applyNumberFormat="1" applyBorder="1" applyAlignment="1"/>
    <xf numFmtId="9" fontId="8" fillId="0" borderId="1" xfId="17" applyFont="1" applyBorder="1" applyAlignment="1"/>
    <xf numFmtId="166" fontId="19" fillId="4" borderId="1" xfId="1" applyFont="1" applyFill="1" applyBorder="1" applyAlignment="1" applyProtection="1">
      <alignment wrapText="1"/>
      <protection locked="0"/>
    </xf>
    <xf numFmtId="166" fontId="19" fillId="4" borderId="4" xfId="1" applyFont="1" applyFill="1" applyBorder="1" applyAlignment="1" applyProtection="1">
      <alignment horizontal="center" wrapText="1"/>
      <protection locked="0"/>
    </xf>
    <xf numFmtId="166" fontId="19" fillId="0" borderId="1" xfId="1" applyFont="1" applyBorder="1" applyAlignment="1">
      <alignment horizontal="center"/>
    </xf>
    <xf numFmtId="166" fontId="19" fillId="0" borderId="1" xfId="1" applyFont="1" applyBorder="1" applyAlignment="1">
      <alignment wrapText="1"/>
    </xf>
    <xf numFmtId="166" fontId="19" fillId="0" borderId="4" xfId="1" applyFont="1" applyBorder="1" applyAlignment="1">
      <alignment horizontal="center" wrapText="1"/>
    </xf>
    <xf numFmtId="170" fontId="2" fillId="5" borderId="1" xfId="1" applyNumberFormat="1" applyFont="1" applyFill="1" applyBorder="1" applyAlignment="1">
      <alignment horizontal="center"/>
    </xf>
    <xf numFmtId="0" fontId="0" fillId="0" borderId="0" xfId="0" applyFont="1"/>
    <xf numFmtId="0" fontId="22" fillId="0" borderId="3" xfId="7" applyFont="1" applyBorder="1" applyAlignment="1">
      <alignment horizontal="left" wrapText="1"/>
    </xf>
    <xf numFmtId="0" fontId="22" fillId="0" borderId="0" xfId="7" applyFont="1" applyBorder="1" applyAlignment="1">
      <alignment horizontal="left" wrapText="1"/>
    </xf>
    <xf numFmtId="0" fontId="23" fillId="0" borderId="2" xfId="7" applyFont="1" applyBorder="1" applyAlignment="1">
      <alignment horizontal="center" vertical="center" wrapText="1"/>
    </xf>
    <xf numFmtId="0" fontId="23" fillId="0" borderId="5" xfId="7" applyFont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center" wrapText="1"/>
    </xf>
    <xf numFmtId="0" fontId="23" fillId="5" borderId="2" xfId="7" applyFont="1" applyFill="1" applyBorder="1" applyAlignment="1">
      <alignment horizontal="center" vertical="center" wrapText="1"/>
    </xf>
    <xf numFmtId="0" fontId="23" fillId="5" borderId="5" xfId="7" applyFont="1" applyFill="1" applyBorder="1" applyAlignment="1">
      <alignment horizontal="center" vertical="center" wrapText="1"/>
    </xf>
    <xf numFmtId="0" fontId="23" fillId="5" borderId="1" xfId="7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3" fillId="0" borderId="4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166" fontId="24" fillId="0" borderId="1" xfId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wrapText="1"/>
    </xf>
    <xf numFmtId="166" fontId="24" fillId="4" borderId="1" xfId="1" applyFont="1" applyFill="1" applyBorder="1" applyAlignment="1" applyProtection="1">
      <alignment vertical="center" wrapText="1"/>
      <protection locked="0"/>
    </xf>
    <xf numFmtId="166" fontId="24" fillId="0" borderId="4" xfId="16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166" fontId="24" fillId="4" borderId="4" xfId="1" applyFont="1" applyFill="1" applyBorder="1" applyAlignment="1" applyProtection="1">
      <alignment horizontal="center" vertical="center" wrapText="1"/>
      <protection locked="0"/>
    </xf>
    <xf numFmtId="166" fontId="24" fillId="0" borderId="1" xfId="1" applyFont="1" applyBorder="1" applyAlignment="1">
      <alignment vertical="center" wrapText="1"/>
    </xf>
    <xf numFmtId="166" fontId="24" fillId="0" borderId="4" xfId="1" applyFont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vertical="center" wrapText="1"/>
    </xf>
    <xf numFmtId="0" fontId="0" fillId="0" borderId="4" xfId="0" applyFont="1" applyBorder="1" applyAlignment="1">
      <alignment horizontal="center"/>
    </xf>
    <xf numFmtId="170" fontId="21" fillId="5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166" fontId="4" fillId="5" borderId="6" xfId="1" applyFont="1" applyFill="1" applyBorder="1" applyAlignment="1">
      <alignment horizontal="center"/>
    </xf>
    <xf numFmtId="170" fontId="2" fillId="5" borderId="6" xfId="1" applyNumberFormat="1" applyFont="1" applyFill="1" applyBorder="1" applyAlignment="1">
      <alignment horizontal="center"/>
    </xf>
    <xf numFmtId="0" fontId="0" fillId="0" borderId="0" xfId="0" applyFont="1" applyAlignment="1"/>
    <xf numFmtId="3" fontId="0" fillId="0" borderId="1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/>
    <xf numFmtId="0" fontId="0" fillId="0" borderId="0" xfId="0" applyFont="1" applyAlignment="1">
      <alignment horizontal="right"/>
    </xf>
    <xf numFmtId="0" fontId="23" fillId="0" borderId="4" xfId="7" applyFont="1" applyBorder="1" applyAlignment="1">
      <alignment horizontal="center"/>
    </xf>
    <xf numFmtId="0" fontId="23" fillId="0" borderId="1" xfId="7" applyFont="1" applyBorder="1" applyAlignment="1">
      <alignment horizontal="center"/>
    </xf>
    <xf numFmtId="166" fontId="24" fillId="0" borderId="1" xfId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6" fontId="24" fillId="4" borderId="1" xfId="1" applyFont="1" applyFill="1" applyBorder="1" applyAlignment="1" applyProtection="1">
      <alignment wrapText="1"/>
      <protection locked="0"/>
    </xf>
    <xf numFmtId="166" fontId="24" fillId="0" borderId="4" xfId="16" applyFont="1" applyFill="1" applyBorder="1" applyAlignment="1" applyProtection="1">
      <alignment horizontal="center" wrapText="1"/>
    </xf>
    <xf numFmtId="0" fontId="0" fillId="0" borderId="1" xfId="0" applyFont="1" applyBorder="1" applyAlignment="1">
      <alignment wrapText="1"/>
    </xf>
    <xf numFmtId="166" fontId="24" fillId="4" borderId="4" xfId="1" applyFont="1" applyFill="1" applyBorder="1" applyAlignment="1" applyProtection="1">
      <alignment horizontal="center" wrapText="1"/>
      <protection locked="0"/>
    </xf>
    <xf numFmtId="166" fontId="24" fillId="0" borderId="1" xfId="1" applyFont="1" applyBorder="1" applyAlignment="1">
      <alignment wrapText="1"/>
    </xf>
    <xf numFmtId="166" fontId="24" fillId="0" borderId="4" xfId="1" applyFont="1" applyBorder="1" applyAlignment="1">
      <alignment horizontal="center" wrapText="1"/>
    </xf>
    <xf numFmtId="166" fontId="24" fillId="0" borderId="4" xfId="1" applyFont="1" applyBorder="1" applyAlignment="1">
      <alignment horizontal="center"/>
    </xf>
    <xf numFmtId="170" fontId="21" fillId="5" borderId="1" xfId="1" applyNumberFormat="1" applyFont="1" applyFill="1" applyBorder="1" applyAlignment="1">
      <alignment horizontal="center"/>
    </xf>
    <xf numFmtId="166" fontId="23" fillId="5" borderId="6" xfId="1" applyFont="1" applyFill="1" applyBorder="1" applyAlignment="1">
      <alignment horizontal="center"/>
    </xf>
    <xf numFmtId="170" fontId="21" fillId="5" borderId="6" xfId="1" applyNumberFormat="1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Fill="1" applyBorder="1" applyAlignment="1">
      <alignment horizontal="center"/>
    </xf>
    <xf numFmtId="166" fontId="24" fillId="0" borderId="4" xfId="1" applyFont="1" applyBorder="1" applyAlignment="1">
      <alignment horizontal="center" vertical="center" wrapText="1"/>
    </xf>
    <xf numFmtId="0" fontId="8" fillId="0" borderId="1" xfId="12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166" fontId="23" fillId="5" borderId="6" xfId="1" applyFont="1" applyFill="1" applyBorder="1" applyAlignment="1">
      <alignment horizontal="center" vertical="center"/>
    </xf>
    <xf numFmtId="170" fontId="21" fillId="5" borderId="6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2" fillId="0" borderId="0" xfId="7" applyFont="1" applyBorder="1" applyAlignment="1">
      <alignment horizontal="left" wrapText="1"/>
    </xf>
    <xf numFmtId="0" fontId="0" fillId="0" borderId="6" xfId="0" applyFont="1" applyBorder="1" applyAlignment="1">
      <alignment wrapText="1"/>
    </xf>
    <xf numFmtId="166" fontId="23" fillId="5" borderId="4" xfId="1" applyFont="1" applyFill="1" applyBorder="1" applyAlignment="1">
      <alignment horizontal="center" vertical="center"/>
    </xf>
    <xf numFmtId="166" fontId="23" fillId="5" borderId="7" xfId="1" applyFont="1" applyFill="1" applyBorder="1" applyAlignment="1">
      <alignment horizontal="center" vertical="center"/>
    </xf>
    <xf numFmtId="166" fontId="23" fillId="5" borderId="8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7" applyFont="1" applyBorder="1" applyAlignment="1">
      <alignment horizontal="left" wrapText="1"/>
    </xf>
    <xf numFmtId="166" fontId="4" fillId="5" borderId="4" xfId="1" applyFont="1" applyFill="1" applyBorder="1" applyAlignment="1">
      <alignment horizontal="center"/>
    </xf>
    <xf numFmtId="166" fontId="4" fillId="5" borderId="7" xfId="1" applyFont="1" applyFill="1" applyBorder="1" applyAlignment="1">
      <alignment horizontal="center"/>
    </xf>
    <xf numFmtId="166" fontId="4" fillId="5" borderId="8" xfId="1" applyFont="1" applyFill="1" applyBorder="1" applyAlignment="1">
      <alignment horizontal="center"/>
    </xf>
    <xf numFmtId="0" fontId="0" fillId="0" borderId="6" xfId="0" applyBorder="1" applyAlignment="1">
      <alignment wrapText="1"/>
    </xf>
    <xf numFmtId="166" fontId="23" fillId="5" borderId="4" xfId="1" applyFont="1" applyFill="1" applyBorder="1" applyAlignment="1">
      <alignment horizontal="center"/>
    </xf>
    <xf numFmtId="166" fontId="23" fillId="5" borderId="7" xfId="1" applyFont="1" applyFill="1" applyBorder="1" applyAlignment="1">
      <alignment horizontal="center"/>
    </xf>
    <xf numFmtId="166" fontId="23" fillId="5" borderId="8" xfId="1" applyFont="1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166" fontId="4" fillId="5" borderId="4" xfId="1" applyFont="1" applyFill="1" applyBorder="1" applyAlignment="1">
      <alignment horizontal="center" vertical="center"/>
    </xf>
    <xf numFmtId="166" fontId="4" fillId="5" borderId="7" xfId="1" applyFont="1" applyFill="1" applyBorder="1" applyAlignment="1">
      <alignment horizontal="center" vertical="center"/>
    </xf>
    <xf numFmtId="166" fontId="4" fillId="5" borderId="8" xfId="1" applyFont="1" applyFill="1" applyBorder="1" applyAlignment="1">
      <alignment horizontal="center" vertical="center"/>
    </xf>
  </cellXfs>
  <cellStyles count="26">
    <cellStyle name="Excel Built-in Normal" xfId="1"/>
    <cellStyle name="Excel Built-in Normal 1" xfId="2"/>
    <cellStyle name="Excel_BuiltIn_60% - akcent 1 1" xfId="3"/>
    <cellStyle name="Heading" xfId="4"/>
    <cellStyle name="Heading1" xfId="5"/>
    <cellStyle name="Heading1 2" xfId="6"/>
    <cellStyle name="Normalny" xfId="0" builtinId="0"/>
    <cellStyle name="Normalny 2" xfId="7"/>
    <cellStyle name="Normalny 2 2" xfId="8"/>
    <cellStyle name="Normalny 2 3" xfId="9"/>
    <cellStyle name="Normalny 3" xfId="10"/>
    <cellStyle name="Normalny 3 2" xfId="11"/>
    <cellStyle name="Normalny 4" xfId="12"/>
    <cellStyle name="Normalny 4 2" xfId="13"/>
    <cellStyle name="Normalny 5" xfId="14"/>
    <cellStyle name="Normalny 6" xfId="15"/>
    <cellStyle name="Normalny_Arkusz1" xfId="16"/>
    <cellStyle name="Procentowy" xfId="17" builtinId="5"/>
    <cellStyle name="Result" xfId="18"/>
    <cellStyle name="Result 2" xfId="19"/>
    <cellStyle name="Result2" xfId="20"/>
    <cellStyle name="Result2 2" xfId="21"/>
    <cellStyle name="Walutowy" xfId="22" builtinId="4"/>
    <cellStyle name="Walutowy 2" xfId="23"/>
    <cellStyle name="Walutowy 2 2" xfId="24"/>
    <cellStyle name="Walutowy 2 3" xfId="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1"/>
  <sheetViews>
    <sheetView zoomScaleNormal="100" workbookViewId="0">
      <selection activeCell="A24" sqref="A24:IV24"/>
    </sheetView>
  </sheetViews>
  <sheetFormatPr defaultColWidth="9.109375" defaultRowHeight="14.4"/>
  <cols>
    <col min="1" max="1" width="7.5546875" style="13" bestFit="1" customWidth="1"/>
    <col min="2" max="2" width="67.6640625" style="2" customWidth="1"/>
    <col min="3" max="3" width="9.44140625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s="69" customFormat="1" ht="23.25" customHeight="1">
      <c r="A1" s="135" t="s">
        <v>234</v>
      </c>
      <c r="B1" s="135"/>
      <c r="C1" s="135"/>
      <c r="D1" s="135"/>
      <c r="E1" s="135"/>
    </row>
    <row r="2" spans="1:10" s="69" customFormat="1" ht="15" customHeight="1">
      <c r="A2" s="70"/>
      <c r="B2" s="71"/>
      <c r="C2" s="71"/>
    </row>
    <row r="3" spans="1:10" s="78" customFormat="1" ht="43.2">
      <c r="A3" s="72" t="s">
        <v>0</v>
      </c>
      <c r="B3" s="72" t="s">
        <v>2</v>
      </c>
      <c r="C3" s="73" t="s">
        <v>1</v>
      </c>
      <c r="D3" s="74" t="s">
        <v>3</v>
      </c>
      <c r="E3" s="75" t="s">
        <v>4</v>
      </c>
      <c r="F3" s="76" t="s">
        <v>15</v>
      </c>
      <c r="G3" s="77" t="s">
        <v>13</v>
      </c>
      <c r="H3" s="77" t="s">
        <v>14</v>
      </c>
      <c r="I3" s="77" t="s">
        <v>16</v>
      </c>
      <c r="J3" s="77" t="s">
        <v>17</v>
      </c>
    </row>
    <row r="4" spans="1:10" s="69" customFormat="1" ht="18.75" customHeight="1">
      <c r="A4" s="79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80">
        <v>10</v>
      </c>
    </row>
    <row r="5" spans="1:10" s="78" customFormat="1" ht="20.100000000000001" customHeight="1">
      <c r="A5" s="81" t="s">
        <v>220</v>
      </c>
      <c r="B5" s="78" t="s">
        <v>18</v>
      </c>
      <c r="C5" s="82" t="s">
        <v>26</v>
      </c>
      <c r="D5" s="83">
        <v>650</v>
      </c>
      <c r="E5" s="84"/>
      <c r="F5" s="33">
        <f>ROUND(D5*E5,2)</f>
        <v>0</v>
      </c>
      <c r="G5" s="36"/>
      <c r="H5" s="33">
        <f>ROUND(F5*G5,2)</f>
        <v>0</v>
      </c>
      <c r="I5" s="37">
        <f>ROUND(E5+(E5*G5),2)</f>
        <v>0</v>
      </c>
      <c r="J5" s="33">
        <f>ROUND(F5+H5,2)</f>
        <v>0</v>
      </c>
    </row>
    <row r="6" spans="1:10" s="78" customFormat="1" ht="20.100000000000001" customHeight="1">
      <c r="A6" s="81" t="s">
        <v>221</v>
      </c>
      <c r="B6" s="85" t="s">
        <v>19</v>
      </c>
      <c r="C6" s="86" t="s">
        <v>26</v>
      </c>
      <c r="D6" s="87">
        <v>150</v>
      </c>
      <c r="E6" s="84"/>
      <c r="F6" s="33">
        <f t="shared" ref="F6:F15" si="0">ROUND(D6*E6,2)</f>
        <v>0</v>
      </c>
      <c r="G6" s="51"/>
      <c r="H6" s="33">
        <f t="shared" ref="H6:H15" si="1">ROUND(F6*G6,2)</f>
        <v>0</v>
      </c>
      <c r="I6" s="37">
        <f t="shared" ref="I6:I15" si="2">ROUND(E6+(E6*G6),2)</f>
        <v>0</v>
      </c>
      <c r="J6" s="33">
        <f t="shared" ref="J6:J15" si="3">ROUND(F6+H6,2)</f>
        <v>0</v>
      </c>
    </row>
    <row r="7" spans="1:10" s="69" customFormat="1" ht="20.100000000000001" customHeight="1">
      <c r="A7" s="81" t="s">
        <v>222</v>
      </c>
      <c r="B7" s="85" t="s">
        <v>162</v>
      </c>
      <c r="C7" s="86" t="s">
        <v>26</v>
      </c>
      <c r="D7" s="88">
        <v>200</v>
      </c>
      <c r="E7" s="89"/>
      <c r="F7" s="33">
        <f t="shared" si="0"/>
        <v>0</v>
      </c>
      <c r="G7" s="41"/>
      <c r="H7" s="33">
        <f t="shared" si="1"/>
        <v>0</v>
      </c>
      <c r="I7" s="37">
        <f t="shared" si="2"/>
        <v>0</v>
      </c>
      <c r="J7" s="33">
        <f t="shared" si="3"/>
        <v>0</v>
      </c>
    </row>
    <row r="8" spans="1:10" s="69" customFormat="1" ht="20.100000000000001" customHeight="1">
      <c r="A8" s="81" t="s">
        <v>223</v>
      </c>
      <c r="B8" s="85" t="s">
        <v>20</v>
      </c>
      <c r="C8" s="86" t="s">
        <v>26</v>
      </c>
      <c r="D8" s="54">
        <v>400</v>
      </c>
      <c r="E8" s="89"/>
      <c r="F8" s="33">
        <f t="shared" si="0"/>
        <v>0</v>
      </c>
      <c r="G8" s="41"/>
      <c r="H8" s="33">
        <f t="shared" si="1"/>
        <v>0</v>
      </c>
      <c r="I8" s="37">
        <f t="shared" si="2"/>
        <v>0</v>
      </c>
      <c r="J8" s="33">
        <f t="shared" si="3"/>
        <v>0</v>
      </c>
    </row>
    <row r="9" spans="1:10" s="69" customFormat="1" ht="20.100000000000001" customHeight="1">
      <c r="A9" s="81" t="s">
        <v>224</v>
      </c>
      <c r="B9" s="85" t="s">
        <v>21</v>
      </c>
      <c r="C9" s="90" t="s">
        <v>26</v>
      </c>
      <c r="D9" s="88">
        <v>60</v>
      </c>
      <c r="E9" s="89"/>
      <c r="F9" s="33">
        <f t="shared" si="0"/>
        <v>0</v>
      </c>
      <c r="G9" s="41"/>
      <c r="H9" s="33">
        <f t="shared" si="1"/>
        <v>0</v>
      </c>
      <c r="I9" s="37">
        <f t="shared" si="2"/>
        <v>0</v>
      </c>
      <c r="J9" s="33">
        <f t="shared" si="3"/>
        <v>0</v>
      </c>
    </row>
    <row r="10" spans="1:10" s="69" customFormat="1" ht="20.100000000000001" customHeight="1">
      <c r="A10" s="81" t="s">
        <v>225</v>
      </c>
      <c r="B10" s="85" t="s">
        <v>22</v>
      </c>
      <c r="C10" s="90" t="s">
        <v>26</v>
      </c>
      <c r="D10" s="88">
        <v>175</v>
      </c>
      <c r="E10" s="89"/>
      <c r="F10" s="33">
        <f t="shared" si="0"/>
        <v>0</v>
      </c>
      <c r="G10" s="41"/>
      <c r="H10" s="33">
        <f t="shared" si="1"/>
        <v>0</v>
      </c>
      <c r="I10" s="37">
        <f t="shared" si="2"/>
        <v>0</v>
      </c>
      <c r="J10" s="33">
        <f t="shared" si="3"/>
        <v>0</v>
      </c>
    </row>
    <row r="11" spans="1:10" s="69" customFormat="1" ht="20.100000000000001" customHeight="1">
      <c r="A11" s="81" t="s">
        <v>226</v>
      </c>
      <c r="B11" s="85" t="s">
        <v>23</v>
      </c>
      <c r="C11" s="90" t="s">
        <v>26</v>
      </c>
      <c r="D11" s="88">
        <v>60</v>
      </c>
      <c r="E11" s="89"/>
      <c r="F11" s="33">
        <f t="shared" si="0"/>
        <v>0</v>
      </c>
      <c r="G11" s="41"/>
      <c r="H11" s="33">
        <f t="shared" si="1"/>
        <v>0</v>
      </c>
      <c r="I11" s="37">
        <f t="shared" si="2"/>
        <v>0</v>
      </c>
      <c r="J11" s="33">
        <f t="shared" si="3"/>
        <v>0</v>
      </c>
    </row>
    <row r="12" spans="1:10" s="69" customFormat="1" ht="20.100000000000001" customHeight="1">
      <c r="A12" s="81" t="s">
        <v>227</v>
      </c>
      <c r="B12" s="91" t="s">
        <v>24</v>
      </c>
      <c r="C12" s="92" t="s">
        <v>26</v>
      </c>
      <c r="D12" s="88">
        <v>12</v>
      </c>
      <c r="E12" s="89"/>
      <c r="F12" s="33">
        <f t="shared" si="0"/>
        <v>0</v>
      </c>
      <c r="G12" s="41"/>
      <c r="H12" s="33">
        <f t="shared" si="1"/>
        <v>0</v>
      </c>
      <c r="I12" s="37">
        <f t="shared" si="2"/>
        <v>0</v>
      </c>
      <c r="J12" s="33">
        <f t="shared" si="3"/>
        <v>0</v>
      </c>
    </row>
    <row r="13" spans="1:10" s="69" customFormat="1" ht="20.100000000000001" customHeight="1">
      <c r="A13" s="81" t="s">
        <v>228</v>
      </c>
      <c r="B13" s="93" t="s">
        <v>25</v>
      </c>
      <c r="C13" s="94" t="s">
        <v>26</v>
      </c>
      <c r="D13" s="88">
        <v>50</v>
      </c>
      <c r="E13" s="89"/>
      <c r="F13" s="33">
        <f t="shared" si="0"/>
        <v>0</v>
      </c>
      <c r="G13" s="41"/>
      <c r="H13" s="33">
        <f t="shared" si="1"/>
        <v>0</v>
      </c>
      <c r="I13" s="37">
        <f t="shared" si="2"/>
        <v>0</v>
      </c>
      <c r="J13" s="33">
        <f t="shared" si="3"/>
        <v>0</v>
      </c>
    </row>
    <row r="14" spans="1:10" s="69" customFormat="1" ht="20.100000000000001" customHeight="1">
      <c r="A14" s="81" t="s">
        <v>229</v>
      </c>
      <c r="B14" s="93" t="s">
        <v>174</v>
      </c>
      <c r="C14" s="94" t="s">
        <v>26</v>
      </c>
      <c r="D14" s="88">
        <v>130</v>
      </c>
      <c r="E14" s="89"/>
      <c r="F14" s="33">
        <f t="shared" si="0"/>
        <v>0</v>
      </c>
      <c r="G14" s="41"/>
      <c r="H14" s="33">
        <f t="shared" si="1"/>
        <v>0</v>
      </c>
      <c r="I14" s="37"/>
      <c r="J14" s="33">
        <f t="shared" si="3"/>
        <v>0</v>
      </c>
    </row>
    <row r="15" spans="1:10" s="69" customFormat="1" ht="32.25" customHeight="1">
      <c r="A15" s="81" t="s">
        <v>230</v>
      </c>
      <c r="B15" s="93" t="s">
        <v>163</v>
      </c>
      <c r="C15" s="94" t="s">
        <v>26</v>
      </c>
      <c r="D15" s="88">
        <v>120</v>
      </c>
      <c r="E15" s="89"/>
      <c r="F15" s="33">
        <f t="shared" si="0"/>
        <v>0</v>
      </c>
      <c r="G15" s="41"/>
      <c r="H15" s="33">
        <f t="shared" si="1"/>
        <v>0</v>
      </c>
      <c r="I15" s="37">
        <f t="shared" si="2"/>
        <v>0</v>
      </c>
      <c r="J15" s="33">
        <f t="shared" si="3"/>
        <v>0</v>
      </c>
    </row>
    <row r="16" spans="1:10" s="69" customFormat="1" ht="24.75" customHeight="1">
      <c r="A16" s="137" t="s">
        <v>145</v>
      </c>
      <c r="B16" s="138"/>
      <c r="C16" s="138"/>
      <c r="D16" s="138"/>
      <c r="E16" s="139"/>
      <c r="F16" s="95">
        <f>SUM(F5:F15)</f>
        <v>0</v>
      </c>
      <c r="G16" s="95" t="s">
        <v>144</v>
      </c>
      <c r="H16" s="95">
        <f>SUM(H5:H15)</f>
        <v>0</v>
      </c>
      <c r="I16" s="95" t="s">
        <v>144</v>
      </c>
      <c r="J16" s="95">
        <f>SUM(J5:J15)</f>
        <v>0</v>
      </c>
    </row>
    <row r="17" spans="1:10" s="69" customForma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s="69" customFormat="1">
      <c r="A18" s="69" t="s">
        <v>11</v>
      </c>
      <c r="B18" s="78"/>
      <c r="C18" s="96"/>
      <c r="D18" s="96"/>
      <c r="E18" s="96"/>
      <c r="F18" s="96"/>
      <c r="G18" s="96"/>
      <c r="H18" s="96"/>
      <c r="I18" s="96"/>
      <c r="J18" s="96"/>
    </row>
    <row r="19" spans="1:10" s="69" customFormat="1">
      <c r="B19" s="78"/>
      <c r="C19" s="96"/>
      <c r="D19" s="96"/>
      <c r="E19" s="96"/>
      <c r="F19" s="96"/>
      <c r="G19" s="96"/>
      <c r="H19" s="96"/>
      <c r="I19" s="96"/>
      <c r="J19" s="96"/>
    </row>
    <row r="20" spans="1:10" s="69" customFormat="1">
      <c r="A20" s="69" t="s">
        <v>5</v>
      </c>
      <c r="B20" s="78"/>
      <c r="C20" s="96"/>
      <c r="D20" s="96"/>
      <c r="E20" s="96"/>
      <c r="F20" s="96"/>
      <c r="G20" s="96"/>
      <c r="H20" s="96"/>
      <c r="I20" s="96"/>
      <c r="J20" s="96"/>
    </row>
    <row r="21" spans="1:10" s="69" customFormat="1">
      <c r="B21" s="78"/>
      <c r="C21" s="96"/>
      <c r="D21" s="96"/>
      <c r="E21" s="96"/>
      <c r="F21" s="96"/>
      <c r="G21" s="96"/>
      <c r="H21" s="96"/>
      <c r="I21" s="96"/>
      <c r="J21" s="96"/>
    </row>
    <row r="22" spans="1:10" s="69" customFormat="1">
      <c r="A22" s="69" t="s">
        <v>12</v>
      </c>
      <c r="B22" s="78"/>
      <c r="C22" s="96"/>
      <c r="D22" s="96"/>
      <c r="E22" s="96"/>
      <c r="F22" s="96"/>
      <c r="G22" s="96"/>
      <c r="H22" s="96"/>
      <c r="I22" s="96"/>
      <c r="J22" s="96"/>
    </row>
    <row r="23" spans="1:10" s="69" customFormat="1">
      <c r="B23" s="78"/>
      <c r="C23" s="96"/>
      <c r="D23" s="96"/>
      <c r="E23" s="96"/>
      <c r="F23" s="96"/>
      <c r="G23" s="96"/>
      <c r="H23" s="96"/>
      <c r="I23" s="96"/>
      <c r="J23" s="96"/>
    </row>
    <row r="24" spans="1:10" ht="30" customHeight="1">
      <c r="B24" s="140" t="s">
        <v>321</v>
      </c>
      <c r="C24" s="140"/>
      <c r="D24" s="140"/>
      <c r="E24" s="140"/>
      <c r="F24" s="140"/>
      <c r="G24" s="140"/>
      <c r="H24" s="140"/>
      <c r="I24" s="24"/>
      <c r="J24" s="24"/>
    </row>
    <row r="25" spans="1:10" s="69" customFormat="1" ht="21" customHeight="1">
      <c r="B25" s="97" t="s">
        <v>235</v>
      </c>
      <c r="C25" s="96"/>
      <c r="D25" s="96"/>
      <c r="E25" s="96"/>
      <c r="F25" s="96"/>
      <c r="G25" s="96"/>
      <c r="H25" s="96"/>
      <c r="I25" s="96"/>
      <c r="J25" s="96"/>
    </row>
    <row r="26" spans="1:10" s="69" customFormat="1" ht="15.6">
      <c r="B26" s="97" t="s">
        <v>236</v>
      </c>
      <c r="C26" s="96"/>
      <c r="D26" s="96"/>
      <c r="E26" s="96"/>
      <c r="F26" s="96"/>
      <c r="G26" s="96"/>
      <c r="H26" s="96"/>
      <c r="I26" s="96"/>
      <c r="J26" s="96"/>
    </row>
    <row r="27" spans="1:10" s="69" customFormat="1">
      <c r="B27" s="78"/>
      <c r="C27" s="96"/>
      <c r="D27" s="96"/>
      <c r="E27" s="96"/>
      <c r="F27" s="96"/>
      <c r="G27" s="96"/>
      <c r="H27" s="96"/>
      <c r="I27" s="96"/>
      <c r="J27" s="96"/>
    </row>
    <row r="28" spans="1:10" s="69" customFormat="1">
      <c r="A28" s="69" t="s">
        <v>6</v>
      </c>
      <c r="B28" s="78"/>
      <c r="C28" s="96"/>
      <c r="D28" s="96"/>
      <c r="E28" s="96"/>
      <c r="F28" s="96" t="s">
        <v>7</v>
      </c>
      <c r="G28" s="96"/>
      <c r="H28" s="96"/>
      <c r="I28" s="96"/>
      <c r="J28" s="96"/>
    </row>
    <row r="29" spans="1:10" s="69" customFormat="1">
      <c r="A29" s="69" t="s">
        <v>8</v>
      </c>
      <c r="B29" s="78"/>
      <c r="C29" s="96"/>
      <c r="D29" s="96"/>
      <c r="E29" s="96"/>
      <c r="F29" s="96" t="s">
        <v>9</v>
      </c>
      <c r="G29" s="96"/>
      <c r="H29" s="96"/>
      <c r="I29" s="96"/>
      <c r="J29" s="96"/>
    </row>
    <row r="30" spans="1:10" s="69" customFormat="1">
      <c r="B30" s="78"/>
      <c r="C30" s="96"/>
      <c r="D30" s="96"/>
      <c r="E30" s="96"/>
      <c r="F30" s="96" t="s">
        <v>10</v>
      </c>
      <c r="G30" s="96"/>
      <c r="H30" s="96"/>
      <c r="I30" s="96"/>
      <c r="J30" s="96"/>
    </row>
    <row r="31" spans="1:10" s="69" customFormat="1">
      <c r="B31" s="78"/>
      <c r="C31" s="96"/>
    </row>
  </sheetData>
  <mergeCells count="4">
    <mergeCell ref="A1:E1"/>
    <mergeCell ref="A17:J17"/>
    <mergeCell ref="A16:E16"/>
    <mergeCell ref="B24:H24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8"/>
  <sheetViews>
    <sheetView zoomScaleNormal="100" workbookViewId="0">
      <selection activeCell="B26" sqref="B26"/>
    </sheetView>
  </sheetViews>
  <sheetFormatPr defaultColWidth="9.109375" defaultRowHeight="14.4"/>
  <cols>
    <col min="1" max="1" width="7.5546875" style="13" bestFit="1" customWidth="1"/>
    <col min="2" max="2" width="58.44140625" style="2" customWidth="1"/>
    <col min="3" max="3" width="9.44140625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ht="15" customHeight="1">
      <c r="A1" s="141" t="s">
        <v>237</v>
      </c>
      <c r="B1" s="141"/>
      <c r="C1" s="141"/>
      <c r="D1" s="141"/>
      <c r="E1" s="141"/>
    </row>
    <row r="2" spans="1:10" ht="15" customHeight="1">
      <c r="A2" s="9"/>
      <c r="B2" s="25"/>
      <c r="C2" s="25"/>
    </row>
    <row r="3" spans="1:10" s="2" customFormat="1" ht="41.4">
      <c r="A3" s="8" t="s">
        <v>0</v>
      </c>
      <c r="B3" s="8" t="s">
        <v>2</v>
      </c>
      <c r="C3" s="15" t="s">
        <v>1</v>
      </c>
      <c r="D3" s="16" t="s">
        <v>3</v>
      </c>
      <c r="E3" s="21" t="s">
        <v>4</v>
      </c>
      <c r="F3" s="22" t="s">
        <v>15</v>
      </c>
      <c r="G3" s="23" t="s">
        <v>13</v>
      </c>
      <c r="H3" s="23" t="s">
        <v>14</v>
      </c>
      <c r="I3" s="23" t="s">
        <v>16</v>
      </c>
      <c r="J3" s="23" t="s">
        <v>17</v>
      </c>
    </row>
    <row r="4" spans="1:10" ht="18.75" customHeight="1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</row>
    <row r="5" spans="1:10" s="2" customFormat="1" ht="24.9" customHeight="1">
      <c r="A5" s="57">
        <v>1</v>
      </c>
      <c r="B5" s="52" t="s">
        <v>149</v>
      </c>
      <c r="C5" s="58" t="s">
        <v>26</v>
      </c>
      <c r="D5" s="46">
        <v>150</v>
      </c>
      <c r="E5" s="50"/>
      <c r="F5" s="33">
        <f t="shared" ref="F5:F10" si="0">ROUND(D5*E5,2)</f>
        <v>0</v>
      </c>
      <c r="G5" s="36"/>
      <c r="H5" s="33">
        <f t="shared" ref="H5:H10" si="1">ROUND(F5*G5,2)</f>
        <v>0</v>
      </c>
      <c r="I5" s="37">
        <f t="shared" ref="I5:I10" si="2">ROUND(E5+(E5*G5),2)</f>
        <v>0</v>
      </c>
      <c r="J5" s="33">
        <f t="shared" ref="J5:J10" si="3">ROUND(F5+H5,2)</f>
        <v>0</v>
      </c>
    </row>
    <row r="6" spans="1:10" s="2" customFormat="1" ht="24.9" customHeight="1">
      <c r="A6" s="57">
        <v>2</v>
      </c>
      <c r="B6" s="59" t="s">
        <v>244</v>
      </c>
      <c r="C6" s="60" t="s">
        <v>26</v>
      </c>
      <c r="D6" s="56">
        <v>650</v>
      </c>
      <c r="E6" s="50"/>
      <c r="F6" s="33">
        <f t="shared" si="0"/>
        <v>0</v>
      </c>
      <c r="G6" s="51"/>
      <c r="H6" s="33">
        <f t="shared" si="1"/>
        <v>0</v>
      </c>
      <c r="I6" s="37">
        <f t="shared" si="2"/>
        <v>0</v>
      </c>
      <c r="J6" s="33">
        <f t="shared" si="3"/>
        <v>0</v>
      </c>
    </row>
    <row r="7" spans="1:10" ht="24.9" customHeight="1">
      <c r="A7" s="57">
        <v>3</v>
      </c>
      <c r="B7" s="59" t="s">
        <v>27</v>
      </c>
      <c r="C7" s="60" t="s">
        <v>26</v>
      </c>
      <c r="D7" s="47">
        <v>600</v>
      </c>
      <c r="E7" s="61"/>
      <c r="F7" s="33">
        <f t="shared" si="0"/>
        <v>0</v>
      </c>
      <c r="G7" s="62"/>
      <c r="H7" s="33">
        <f t="shared" si="1"/>
        <v>0</v>
      </c>
      <c r="I7" s="37">
        <f t="shared" si="2"/>
        <v>0</v>
      </c>
      <c r="J7" s="33">
        <f t="shared" si="3"/>
        <v>0</v>
      </c>
    </row>
    <row r="8" spans="1:10" ht="24.9" customHeight="1">
      <c r="A8" s="57">
        <v>4</v>
      </c>
      <c r="B8" s="59" t="s">
        <v>164</v>
      </c>
      <c r="C8" s="60" t="s">
        <v>26</v>
      </c>
      <c r="D8" s="47">
        <v>650</v>
      </c>
      <c r="E8" s="61"/>
      <c r="F8" s="33">
        <f t="shared" si="0"/>
        <v>0</v>
      </c>
      <c r="G8" s="62"/>
      <c r="H8" s="33">
        <f t="shared" si="1"/>
        <v>0</v>
      </c>
      <c r="I8" s="37">
        <f t="shared" si="2"/>
        <v>0</v>
      </c>
      <c r="J8" s="33">
        <f t="shared" si="3"/>
        <v>0</v>
      </c>
    </row>
    <row r="9" spans="1:10" ht="24.9" customHeight="1">
      <c r="A9" s="57">
        <v>5</v>
      </c>
      <c r="B9" s="53" t="s">
        <v>28</v>
      </c>
      <c r="C9" s="17" t="s">
        <v>26</v>
      </c>
      <c r="D9" s="55">
        <v>30</v>
      </c>
      <c r="E9" s="61"/>
      <c r="F9" s="33">
        <f t="shared" si="0"/>
        <v>0</v>
      </c>
      <c r="G9" s="62"/>
      <c r="H9" s="33">
        <f t="shared" si="1"/>
        <v>0</v>
      </c>
      <c r="I9" s="37">
        <f t="shared" si="2"/>
        <v>0</v>
      </c>
      <c r="J9" s="33">
        <f t="shared" si="3"/>
        <v>0</v>
      </c>
    </row>
    <row r="10" spans="1:10" ht="24.9" customHeight="1">
      <c r="A10" s="57">
        <v>6</v>
      </c>
      <c r="B10" s="63" t="s">
        <v>29</v>
      </c>
      <c r="C10" s="64" t="s">
        <v>26</v>
      </c>
      <c r="D10" s="47"/>
      <c r="E10" s="61"/>
      <c r="F10" s="33">
        <f t="shared" si="0"/>
        <v>0</v>
      </c>
      <c r="G10" s="62"/>
      <c r="H10" s="33">
        <f t="shared" si="1"/>
        <v>0</v>
      </c>
      <c r="I10" s="37">
        <f t="shared" si="2"/>
        <v>0</v>
      </c>
      <c r="J10" s="33">
        <f t="shared" si="3"/>
        <v>0</v>
      </c>
    </row>
    <row r="11" spans="1:10" ht="24.9" customHeight="1">
      <c r="A11" s="65"/>
      <c r="B11" s="66"/>
      <c r="C11" s="67"/>
      <c r="D11" s="14"/>
      <c r="E11" s="61"/>
      <c r="F11" s="33"/>
      <c r="G11" s="62"/>
      <c r="H11" s="33"/>
      <c r="I11" s="37"/>
      <c r="J11" s="33"/>
    </row>
    <row r="12" spans="1:10" ht="24.75" customHeight="1">
      <c r="A12" s="142" t="s">
        <v>145</v>
      </c>
      <c r="B12" s="143"/>
      <c r="C12" s="143"/>
      <c r="D12" s="143"/>
      <c r="E12" s="144"/>
      <c r="F12" s="68">
        <f>SUM(F5:F11)</f>
        <v>0</v>
      </c>
      <c r="G12" s="68" t="s">
        <v>144</v>
      </c>
      <c r="H12" s="68">
        <f>SUM(H5:H11)</f>
        <v>0</v>
      </c>
      <c r="I12" s="68" t="s">
        <v>144</v>
      </c>
      <c r="J12" s="68">
        <f>SUM(J5:J11)</f>
        <v>0</v>
      </c>
    </row>
    <row r="13" spans="1:10" ht="24.75" customHeight="1">
      <c r="A13" s="98"/>
      <c r="B13" s="98"/>
      <c r="C13" s="98"/>
      <c r="D13" s="98"/>
      <c r="E13" s="98"/>
      <c r="F13" s="99"/>
      <c r="G13" s="99"/>
      <c r="H13" s="99"/>
      <c r="I13" s="99"/>
      <c r="J13" s="99"/>
    </row>
    <row r="14" spans="1:10">
      <c r="A14" s="145"/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0">
      <c r="A15" s="13" t="s">
        <v>11</v>
      </c>
      <c r="D15" s="24"/>
      <c r="E15" s="24"/>
      <c r="F15" s="24"/>
      <c r="G15" s="24"/>
      <c r="H15" s="24"/>
      <c r="I15" s="24"/>
      <c r="J15" s="24"/>
    </row>
    <row r="16" spans="1:10">
      <c r="D16" s="24"/>
      <c r="E16" s="24"/>
      <c r="F16" s="24"/>
      <c r="G16" s="24"/>
      <c r="H16" s="24"/>
      <c r="I16" s="24"/>
      <c r="J16" s="24"/>
    </row>
    <row r="17" spans="1:10">
      <c r="A17" s="13" t="s">
        <v>5</v>
      </c>
      <c r="D17" s="24"/>
      <c r="E17" s="24"/>
      <c r="F17" s="24"/>
      <c r="G17" s="24"/>
      <c r="H17" s="24"/>
      <c r="I17" s="24"/>
      <c r="J17" s="24"/>
    </row>
    <row r="18" spans="1:10">
      <c r="D18" s="24"/>
      <c r="E18" s="24"/>
      <c r="F18" s="24"/>
      <c r="G18" s="24"/>
      <c r="H18" s="24"/>
      <c r="I18" s="24"/>
      <c r="J18" s="24"/>
    </row>
    <row r="19" spans="1:10">
      <c r="A19" s="13" t="s">
        <v>12</v>
      </c>
      <c r="D19" s="24"/>
      <c r="E19" s="24"/>
      <c r="F19" s="24"/>
      <c r="G19" s="24"/>
      <c r="H19" s="24"/>
      <c r="I19" s="24"/>
      <c r="J19" s="24"/>
    </row>
    <row r="20" spans="1:10">
      <c r="D20" s="24"/>
      <c r="E20" s="24"/>
      <c r="F20" s="24"/>
      <c r="G20" s="24"/>
      <c r="H20" s="24"/>
      <c r="I20" s="24"/>
      <c r="J20" s="24"/>
    </row>
    <row r="21" spans="1:10" ht="30" customHeight="1">
      <c r="B21" s="140" t="s">
        <v>321</v>
      </c>
      <c r="C21" s="140"/>
      <c r="D21" s="140"/>
      <c r="E21" s="140"/>
      <c r="F21" s="140"/>
      <c r="G21" s="140"/>
      <c r="H21" s="140"/>
      <c r="I21" s="24"/>
      <c r="J21" s="24"/>
    </row>
    <row r="22" spans="1:10" ht="15.6">
      <c r="B22" s="97" t="s">
        <v>235</v>
      </c>
      <c r="D22" s="24"/>
      <c r="E22" s="24"/>
      <c r="F22" s="24"/>
      <c r="G22" s="24"/>
      <c r="H22" s="24"/>
      <c r="I22" s="24"/>
      <c r="J22" s="24"/>
    </row>
    <row r="23" spans="1:10" ht="15.6">
      <c r="B23" s="97" t="s">
        <v>236</v>
      </c>
      <c r="D23" s="24"/>
      <c r="E23" s="24"/>
      <c r="F23" s="24"/>
      <c r="G23" s="24"/>
      <c r="H23" s="24"/>
      <c r="I23" s="24"/>
      <c r="J23" s="24"/>
    </row>
    <row r="24" spans="1:10" ht="15.6">
      <c r="B24" s="97"/>
      <c r="D24" s="24"/>
      <c r="E24" s="24"/>
      <c r="F24" s="24"/>
      <c r="G24" s="24"/>
      <c r="H24" s="24"/>
      <c r="I24" s="24"/>
      <c r="J24" s="24"/>
    </row>
    <row r="25" spans="1:10" ht="15.6">
      <c r="B25" s="97"/>
      <c r="D25" s="24"/>
      <c r="E25" s="24"/>
      <c r="F25" s="24"/>
      <c r="G25" s="24"/>
      <c r="H25" s="24"/>
      <c r="I25" s="24"/>
      <c r="J25" s="24"/>
    </row>
    <row r="26" spans="1:10">
      <c r="A26" s="13" t="s">
        <v>6</v>
      </c>
      <c r="D26" s="24"/>
      <c r="E26" s="24"/>
      <c r="F26" s="24" t="s">
        <v>7</v>
      </c>
      <c r="G26" s="24"/>
      <c r="H26" s="24"/>
      <c r="I26" s="24"/>
      <c r="J26" s="24"/>
    </row>
    <row r="27" spans="1:10">
      <c r="A27" s="13" t="s">
        <v>8</v>
      </c>
      <c r="D27" s="24"/>
      <c r="E27" s="24"/>
      <c r="F27" s="24" t="s">
        <v>9</v>
      </c>
      <c r="G27" s="24"/>
      <c r="H27" s="24"/>
      <c r="I27" s="24"/>
      <c r="J27" s="24"/>
    </row>
    <row r="28" spans="1:10">
      <c r="D28" s="24"/>
      <c r="E28" s="24"/>
      <c r="F28" s="24" t="s">
        <v>10</v>
      </c>
      <c r="G28" s="24"/>
      <c r="H28" s="24"/>
      <c r="I28" s="24"/>
      <c r="J28" s="24"/>
    </row>
  </sheetData>
  <mergeCells count="4">
    <mergeCell ref="A1:E1"/>
    <mergeCell ref="A12:E12"/>
    <mergeCell ref="A14:J14"/>
    <mergeCell ref="B21:H21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34"/>
  <sheetViews>
    <sheetView workbookViewId="0">
      <selection activeCell="M21" sqref="M21"/>
    </sheetView>
  </sheetViews>
  <sheetFormatPr defaultColWidth="9.109375" defaultRowHeight="14.4"/>
  <cols>
    <col min="1" max="1" width="7.5546875" style="13" bestFit="1" customWidth="1"/>
    <col min="2" max="2" width="79.88671875" style="2" customWidth="1"/>
    <col min="3" max="3" width="9.44140625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s="69" customFormat="1" ht="15" customHeight="1">
      <c r="A1" s="135" t="s">
        <v>238</v>
      </c>
      <c r="B1" s="135"/>
      <c r="C1" s="135"/>
      <c r="D1" s="135"/>
      <c r="E1" s="135"/>
    </row>
    <row r="2" spans="1:10" s="69" customFormat="1" ht="15" customHeight="1">
      <c r="A2" s="70"/>
      <c r="B2" s="71"/>
      <c r="C2" s="71"/>
    </row>
    <row r="3" spans="1:10" s="78" customFormat="1" ht="43.2">
      <c r="A3" s="72" t="s">
        <v>0</v>
      </c>
      <c r="B3" s="72" t="s">
        <v>2</v>
      </c>
      <c r="C3" s="73" t="s">
        <v>1</v>
      </c>
      <c r="D3" s="74" t="s">
        <v>3</v>
      </c>
      <c r="E3" s="75" t="s">
        <v>4</v>
      </c>
      <c r="F3" s="76" t="s">
        <v>15</v>
      </c>
      <c r="G3" s="77" t="s">
        <v>13</v>
      </c>
      <c r="H3" s="77" t="s">
        <v>14</v>
      </c>
      <c r="I3" s="77" t="s">
        <v>16</v>
      </c>
      <c r="J3" s="77" t="s">
        <v>17</v>
      </c>
    </row>
    <row r="4" spans="1:10" s="100" customFormat="1" ht="24.9" customHeight="1">
      <c r="A4" s="105">
        <v>1</v>
      </c>
      <c r="B4" s="105">
        <v>2</v>
      </c>
      <c r="C4" s="105">
        <v>3</v>
      </c>
      <c r="D4" s="105">
        <v>4</v>
      </c>
      <c r="E4" s="105">
        <v>5</v>
      </c>
      <c r="F4" s="105">
        <v>6</v>
      </c>
      <c r="G4" s="105">
        <v>7</v>
      </c>
      <c r="H4" s="105">
        <v>8</v>
      </c>
      <c r="I4" s="105">
        <v>9</v>
      </c>
      <c r="J4" s="106">
        <v>10</v>
      </c>
    </row>
    <row r="5" spans="1:10" s="78" customFormat="1" ht="24.9" customHeight="1">
      <c r="A5" s="107">
        <v>1</v>
      </c>
      <c r="B5" s="78" t="s">
        <v>167</v>
      </c>
      <c r="C5" s="108" t="s">
        <v>26</v>
      </c>
      <c r="D5" s="101">
        <v>200</v>
      </c>
      <c r="E5" s="84"/>
      <c r="F5" s="33">
        <f>ROUND(D5*E5,2)</f>
        <v>0</v>
      </c>
      <c r="G5" s="36"/>
      <c r="H5" s="33">
        <f>ROUND(F5*G5,2)</f>
        <v>0</v>
      </c>
      <c r="I5" s="37">
        <f>ROUND(E5+(E5*G5),2)</f>
        <v>0</v>
      </c>
      <c r="J5" s="33">
        <f>ROUND(F5+H5,2)</f>
        <v>0</v>
      </c>
    </row>
    <row r="6" spans="1:10" s="78" customFormat="1" ht="24.9" customHeight="1">
      <c r="A6" s="107">
        <v>2</v>
      </c>
      <c r="B6" s="109" t="s">
        <v>168</v>
      </c>
      <c r="C6" s="110" t="s">
        <v>26</v>
      </c>
      <c r="D6" s="101">
        <v>200</v>
      </c>
      <c r="E6" s="84"/>
      <c r="F6" s="33">
        <f t="shared" ref="F6:F14" si="0">ROUND(D6*E6,2)</f>
        <v>0</v>
      </c>
      <c r="G6" s="36"/>
      <c r="H6" s="33">
        <f t="shared" ref="H6:H14" si="1">ROUND(F6*G6,2)</f>
        <v>0</v>
      </c>
      <c r="I6" s="37">
        <f t="shared" ref="I6:I14" si="2">ROUND(E6+(E6*G6),2)</f>
        <v>0</v>
      </c>
      <c r="J6" s="33">
        <f t="shared" ref="J6:J14" si="3">ROUND(F6+H6,2)</f>
        <v>0</v>
      </c>
    </row>
    <row r="7" spans="1:10" s="100" customFormat="1" ht="24.9" customHeight="1">
      <c r="A7" s="107">
        <v>3</v>
      </c>
      <c r="B7" s="109" t="s">
        <v>169</v>
      </c>
      <c r="C7" s="110" t="s">
        <v>26</v>
      </c>
      <c r="D7" s="102">
        <v>276</v>
      </c>
      <c r="E7" s="103"/>
      <c r="F7" s="33">
        <f t="shared" si="0"/>
        <v>0</v>
      </c>
      <c r="G7" s="36"/>
      <c r="H7" s="33">
        <f t="shared" si="1"/>
        <v>0</v>
      </c>
      <c r="I7" s="37">
        <f t="shared" si="2"/>
        <v>0</v>
      </c>
      <c r="J7" s="33">
        <f t="shared" si="3"/>
        <v>0</v>
      </c>
    </row>
    <row r="8" spans="1:10" s="100" customFormat="1" ht="24.9" customHeight="1">
      <c r="A8" s="107">
        <v>4</v>
      </c>
      <c r="B8" s="109" t="s">
        <v>170</v>
      </c>
      <c r="C8" s="110" t="s">
        <v>26</v>
      </c>
      <c r="D8" s="102">
        <v>400</v>
      </c>
      <c r="E8" s="103"/>
      <c r="F8" s="33">
        <f t="shared" si="0"/>
        <v>0</v>
      </c>
      <c r="G8" s="36"/>
      <c r="H8" s="33">
        <f t="shared" si="1"/>
        <v>0</v>
      </c>
      <c r="I8" s="37">
        <f t="shared" si="2"/>
        <v>0</v>
      </c>
      <c r="J8" s="33">
        <f t="shared" si="3"/>
        <v>0</v>
      </c>
    </row>
    <row r="9" spans="1:10" s="100" customFormat="1" ht="24.9" customHeight="1">
      <c r="A9" s="107">
        <v>5</v>
      </c>
      <c r="B9" s="111" t="s">
        <v>171</v>
      </c>
      <c r="C9" s="94" t="s">
        <v>26</v>
      </c>
      <c r="D9" s="102">
        <v>120</v>
      </c>
      <c r="E9" s="103"/>
      <c r="F9" s="33">
        <f t="shared" si="0"/>
        <v>0</v>
      </c>
      <c r="G9" s="36"/>
      <c r="H9" s="33">
        <f t="shared" si="1"/>
        <v>0</v>
      </c>
      <c r="I9" s="37">
        <f t="shared" si="2"/>
        <v>0</v>
      </c>
      <c r="J9" s="33">
        <f t="shared" si="3"/>
        <v>0</v>
      </c>
    </row>
    <row r="10" spans="1:10" s="100" customFormat="1" ht="24.9" customHeight="1">
      <c r="A10" s="107">
        <v>6</v>
      </c>
      <c r="B10" s="109" t="s">
        <v>176</v>
      </c>
      <c r="C10" s="112" t="s">
        <v>26</v>
      </c>
      <c r="D10" s="102">
        <v>92</v>
      </c>
      <c r="E10" s="103"/>
      <c r="F10" s="33">
        <f t="shared" si="0"/>
        <v>0</v>
      </c>
      <c r="G10" s="36"/>
      <c r="H10" s="33">
        <f>ROUND(F10*G10,2)</f>
        <v>0</v>
      </c>
      <c r="I10" s="37">
        <f t="shared" si="2"/>
        <v>0</v>
      </c>
      <c r="J10" s="33">
        <f t="shared" si="3"/>
        <v>0</v>
      </c>
    </row>
    <row r="11" spans="1:10" s="100" customFormat="1" ht="24.9" customHeight="1">
      <c r="A11" s="107">
        <v>7</v>
      </c>
      <c r="B11" s="113" t="s">
        <v>177</v>
      </c>
      <c r="C11" s="115" t="s">
        <v>26</v>
      </c>
      <c r="D11" s="102">
        <v>92</v>
      </c>
      <c r="E11" s="103"/>
      <c r="F11" s="33">
        <f>ROUND(D11*E11,2)</f>
        <v>0</v>
      </c>
      <c r="G11" s="36"/>
      <c r="H11" s="33">
        <f>ROUND(F11*G11,2)</f>
        <v>0</v>
      </c>
      <c r="I11" s="37">
        <f>ROUND(E11+(E11*G11),2)</f>
        <v>0</v>
      </c>
      <c r="J11" s="33">
        <f>ROUND(F11+H11,2)</f>
        <v>0</v>
      </c>
    </row>
    <row r="12" spans="1:10" s="100" customFormat="1" ht="24.9" customHeight="1">
      <c r="A12" s="107">
        <v>8</v>
      </c>
      <c r="B12" s="109" t="s">
        <v>172</v>
      </c>
      <c r="C12" s="112" t="s">
        <v>58</v>
      </c>
      <c r="D12" s="102">
        <v>3850</v>
      </c>
      <c r="E12" s="103"/>
      <c r="F12" s="33">
        <f t="shared" si="0"/>
        <v>0</v>
      </c>
      <c r="G12" s="36"/>
      <c r="H12" s="33">
        <f t="shared" si="1"/>
        <v>0</v>
      </c>
      <c r="I12" s="37">
        <f t="shared" si="2"/>
        <v>0</v>
      </c>
      <c r="J12" s="33">
        <f t="shared" si="3"/>
        <v>0</v>
      </c>
    </row>
    <row r="13" spans="1:10" s="100" customFormat="1" ht="24.9" customHeight="1">
      <c r="A13" s="107">
        <v>9</v>
      </c>
      <c r="B13" s="109" t="s">
        <v>242</v>
      </c>
      <c r="C13" s="112" t="s">
        <v>58</v>
      </c>
      <c r="D13" s="102">
        <v>7700</v>
      </c>
      <c r="E13" s="103"/>
      <c r="F13" s="33">
        <f t="shared" si="0"/>
        <v>0</v>
      </c>
      <c r="G13" s="36"/>
      <c r="H13" s="33">
        <f t="shared" si="1"/>
        <v>0</v>
      </c>
      <c r="I13" s="37">
        <f t="shared" si="2"/>
        <v>0</v>
      </c>
      <c r="J13" s="33">
        <f t="shared" si="3"/>
        <v>0</v>
      </c>
    </row>
    <row r="14" spans="1:10" s="100" customFormat="1" ht="24.9" customHeight="1">
      <c r="A14" s="107">
        <v>10</v>
      </c>
      <c r="B14" s="113" t="s">
        <v>173</v>
      </c>
      <c r="C14" s="114" t="s">
        <v>26</v>
      </c>
      <c r="D14" s="102">
        <v>96</v>
      </c>
      <c r="E14" s="103"/>
      <c r="F14" s="33">
        <f t="shared" si="0"/>
        <v>0</v>
      </c>
      <c r="G14" s="36"/>
      <c r="H14" s="33">
        <f t="shared" si="1"/>
        <v>0</v>
      </c>
      <c r="I14" s="37">
        <f t="shared" si="2"/>
        <v>0</v>
      </c>
      <c r="J14" s="33">
        <f t="shared" si="3"/>
        <v>0</v>
      </c>
    </row>
    <row r="15" spans="1:10" s="69" customFormat="1" ht="24.75" customHeight="1">
      <c r="A15" s="146" t="s">
        <v>145</v>
      </c>
      <c r="B15" s="147"/>
      <c r="C15" s="147"/>
      <c r="D15" s="147"/>
      <c r="E15" s="148"/>
      <c r="F15" s="116">
        <f>SUM(F5:F14)</f>
        <v>0</v>
      </c>
      <c r="G15" s="116" t="s">
        <v>144</v>
      </c>
      <c r="H15" s="116">
        <f>SUM(H5:H14)</f>
        <v>0</v>
      </c>
      <c r="I15" s="116" t="s">
        <v>144</v>
      </c>
      <c r="J15" s="116">
        <f>SUM(J5:J14)</f>
        <v>0</v>
      </c>
    </row>
    <row r="16" spans="1:10" s="69" customFormat="1" ht="24.75" customHeight="1">
      <c r="A16" s="117"/>
      <c r="B16" s="117"/>
      <c r="C16" s="117"/>
      <c r="D16" s="117"/>
      <c r="E16" s="117"/>
      <c r="F16" s="118"/>
      <c r="G16" s="118"/>
      <c r="H16" s="118"/>
      <c r="I16" s="118"/>
      <c r="J16" s="118"/>
    </row>
    <row r="17" spans="1:10" s="69" customFormat="1">
      <c r="A17" s="149"/>
      <c r="B17" s="149"/>
      <c r="C17" s="149"/>
      <c r="D17" s="149"/>
      <c r="E17" s="149"/>
      <c r="F17" s="149"/>
      <c r="G17" s="149"/>
      <c r="H17" s="149"/>
      <c r="I17" s="149"/>
      <c r="J17" s="149"/>
    </row>
    <row r="18" spans="1:10" s="69" customFormat="1">
      <c r="A18" s="69" t="s">
        <v>11</v>
      </c>
      <c r="B18" s="78"/>
      <c r="C18" s="96"/>
      <c r="D18" s="96"/>
      <c r="E18" s="96"/>
      <c r="F18" s="96"/>
      <c r="G18" s="96"/>
      <c r="H18" s="96"/>
      <c r="I18" s="96"/>
      <c r="J18" s="96"/>
    </row>
    <row r="19" spans="1:10" s="69" customFormat="1">
      <c r="B19" s="78"/>
      <c r="C19" s="96"/>
      <c r="D19" s="96"/>
      <c r="E19" s="96"/>
      <c r="F19" s="96"/>
      <c r="G19" s="96"/>
      <c r="H19" s="96"/>
      <c r="I19" s="96"/>
      <c r="J19" s="96"/>
    </row>
    <row r="20" spans="1:10" s="69" customFormat="1">
      <c r="A20" s="69" t="s">
        <v>5</v>
      </c>
      <c r="B20" s="78"/>
      <c r="C20" s="96"/>
      <c r="D20" s="96"/>
      <c r="E20" s="96"/>
      <c r="F20" s="96"/>
      <c r="G20" s="96"/>
      <c r="H20" s="96"/>
      <c r="I20" s="96"/>
      <c r="J20" s="96"/>
    </row>
    <row r="21" spans="1:10" s="69" customFormat="1">
      <c r="B21" s="78"/>
      <c r="C21" s="96"/>
      <c r="D21" s="96"/>
      <c r="E21" s="96"/>
      <c r="F21" s="96"/>
      <c r="G21" s="96"/>
      <c r="H21" s="96"/>
      <c r="I21" s="96"/>
      <c r="J21" s="96"/>
    </row>
    <row r="22" spans="1:10" s="69" customFormat="1">
      <c r="A22" s="69" t="s">
        <v>12</v>
      </c>
      <c r="B22" s="78"/>
      <c r="C22" s="96"/>
      <c r="D22" s="96"/>
      <c r="E22" s="96"/>
      <c r="F22" s="96"/>
      <c r="G22" s="96"/>
      <c r="H22" s="96"/>
      <c r="I22" s="96"/>
      <c r="J22" s="96"/>
    </row>
    <row r="23" spans="1:10" s="69" customFormat="1">
      <c r="B23" s="78"/>
      <c r="C23" s="96"/>
      <c r="D23" s="96"/>
      <c r="E23" s="96"/>
      <c r="F23" s="96"/>
      <c r="G23" s="96"/>
      <c r="H23" s="96"/>
      <c r="I23" s="96"/>
      <c r="J23" s="96"/>
    </row>
    <row r="24" spans="1:10" ht="31.5" customHeight="1">
      <c r="B24" s="140" t="s">
        <v>321</v>
      </c>
      <c r="C24" s="140"/>
      <c r="D24" s="140"/>
      <c r="E24" s="140"/>
      <c r="F24" s="140"/>
      <c r="G24" s="140"/>
      <c r="H24" s="140"/>
      <c r="I24" s="24"/>
      <c r="J24" s="24"/>
    </row>
    <row r="25" spans="1:10" s="100" customFormat="1" ht="24" customHeight="1">
      <c r="A25" s="104"/>
      <c r="B25" s="134" t="s">
        <v>239</v>
      </c>
      <c r="C25" s="96"/>
      <c r="D25" s="96"/>
      <c r="E25" s="96"/>
      <c r="F25" s="96"/>
      <c r="G25" s="96"/>
      <c r="H25" s="96"/>
      <c r="I25" s="96"/>
      <c r="J25" s="96"/>
    </row>
    <row r="26" spans="1:10" s="69" customFormat="1" ht="15.6">
      <c r="B26" s="150" t="s">
        <v>240</v>
      </c>
      <c r="C26" s="150"/>
      <c r="D26" s="150"/>
      <c r="E26" s="150"/>
      <c r="F26" s="150"/>
      <c r="G26" s="150"/>
      <c r="H26" s="96"/>
      <c r="I26" s="96"/>
      <c r="J26" s="96"/>
    </row>
    <row r="27" spans="1:10" s="69" customFormat="1" ht="15.6">
      <c r="B27" s="119"/>
      <c r="C27" s="119"/>
      <c r="D27" s="119"/>
      <c r="E27" s="119"/>
      <c r="F27" s="119"/>
      <c r="G27" s="119"/>
      <c r="H27" s="96"/>
      <c r="I27" s="96"/>
      <c r="J27" s="96"/>
    </row>
    <row r="28" spans="1:10" s="69" customFormat="1" ht="15.6">
      <c r="B28" s="119"/>
      <c r="C28" s="119"/>
      <c r="D28" s="119"/>
      <c r="E28" s="119"/>
      <c r="F28" s="119"/>
      <c r="G28" s="119"/>
      <c r="H28" s="96"/>
      <c r="I28" s="96"/>
      <c r="J28" s="96"/>
    </row>
    <row r="29" spans="1:10" s="69" customFormat="1" ht="15.6">
      <c r="B29" s="119"/>
      <c r="C29" s="119"/>
      <c r="D29" s="119"/>
      <c r="E29" s="119"/>
      <c r="F29" s="119"/>
      <c r="G29" s="119"/>
      <c r="H29" s="96"/>
      <c r="I29" s="96"/>
      <c r="J29" s="96"/>
    </row>
    <row r="30" spans="1:10" s="69" customFormat="1" ht="15.6">
      <c r="B30" s="120"/>
      <c r="C30" s="96"/>
      <c r="D30" s="96"/>
      <c r="E30" s="96"/>
      <c r="F30" s="96"/>
      <c r="G30" s="96"/>
      <c r="H30" s="96"/>
      <c r="I30" s="96"/>
      <c r="J30" s="96"/>
    </row>
    <row r="31" spans="1:10" s="69" customFormat="1">
      <c r="A31" s="69" t="s">
        <v>6</v>
      </c>
      <c r="B31" s="78"/>
      <c r="C31" s="96"/>
      <c r="D31" s="96"/>
      <c r="E31" s="96"/>
      <c r="F31" s="24" t="s">
        <v>241</v>
      </c>
      <c r="G31" s="96"/>
      <c r="H31" s="96"/>
      <c r="I31" s="96"/>
      <c r="J31" s="96"/>
    </row>
    <row r="32" spans="1:10" s="69" customFormat="1">
      <c r="A32" s="69" t="s">
        <v>8</v>
      </c>
      <c r="B32" s="78"/>
      <c r="C32" s="96"/>
      <c r="D32" s="96"/>
      <c r="E32" s="96"/>
      <c r="F32" s="96" t="s">
        <v>9</v>
      </c>
      <c r="G32" s="96"/>
      <c r="H32" s="96"/>
      <c r="I32" s="96"/>
      <c r="J32" s="96"/>
    </row>
    <row r="33" spans="2:10" s="69" customFormat="1">
      <c r="B33" s="78"/>
      <c r="C33" s="96"/>
      <c r="D33" s="96"/>
      <c r="E33" s="96"/>
      <c r="F33" s="96" t="s">
        <v>10</v>
      </c>
      <c r="G33" s="96"/>
      <c r="H33" s="96"/>
      <c r="I33" s="96"/>
      <c r="J33" s="96"/>
    </row>
    <row r="34" spans="2:10" s="69" customFormat="1">
      <c r="B34" s="78"/>
      <c r="C34" s="96"/>
    </row>
  </sheetData>
  <mergeCells count="5">
    <mergeCell ref="A1:E1"/>
    <mergeCell ref="A15:E15"/>
    <mergeCell ref="A17:J17"/>
    <mergeCell ref="B26:G26"/>
    <mergeCell ref="B24:H2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60"/>
  <sheetViews>
    <sheetView topLeftCell="A19" zoomScale="85" zoomScaleNormal="85" workbookViewId="0">
      <selection activeCell="P38" sqref="P38"/>
    </sheetView>
  </sheetViews>
  <sheetFormatPr defaultColWidth="9.109375" defaultRowHeight="14.4"/>
  <cols>
    <col min="1" max="1" width="7.5546875" style="13" bestFit="1" customWidth="1"/>
    <col min="2" max="2" width="54.33203125" style="2" customWidth="1"/>
    <col min="3" max="3" width="9.44140625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s="69" customFormat="1" ht="15" customHeight="1">
      <c r="A1" s="135" t="s">
        <v>243</v>
      </c>
      <c r="B1" s="135"/>
      <c r="C1" s="135"/>
      <c r="D1" s="135"/>
      <c r="E1" s="135"/>
    </row>
    <row r="2" spans="1:10" s="69" customFormat="1" ht="15" customHeight="1">
      <c r="A2" s="70"/>
      <c r="B2" s="71"/>
      <c r="C2" s="71"/>
    </row>
    <row r="3" spans="1:10" s="78" customFormat="1" ht="43.2">
      <c r="A3" s="72" t="s">
        <v>0</v>
      </c>
      <c r="B3" s="72" t="s">
        <v>2</v>
      </c>
      <c r="C3" s="73" t="s">
        <v>1</v>
      </c>
      <c r="D3" s="74" t="s">
        <v>3</v>
      </c>
      <c r="E3" s="75" t="s">
        <v>4</v>
      </c>
      <c r="F3" s="76" t="s">
        <v>15</v>
      </c>
      <c r="G3" s="77" t="s">
        <v>13</v>
      </c>
      <c r="H3" s="77" t="s">
        <v>14</v>
      </c>
      <c r="I3" s="77" t="s">
        <v>16</v>
      </c>
      <c r="J3" s="77" t="s">
        <v>17</v>
      </c>
    </row>
    <row r="4" spans="1:10" s="69" customFormat="1" ht="18.75" customHeight="1">
      <c r="A4" s="79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80">
        <v>10</v>
      </c>
    </row>
    <row r="5" spans="1:10" s="78" customFormat="1" ht="20.100000000000001" customHeight="1">
      <c r="A5" s="81">
        <v>1</v>
      </c>
      <c r="B5" s="78" t="s">
        <v>30</v>
      </c>
      <c r="C5" s="82" t="s">
        <v>26</v>
      </c>
      <c r="D5" s="121">
        <v>100</v>
      </c>
      <c r="E5" s="84"/>
      <c r="F5" s="33">
        <f>ROUND(D5*E5,2)</f>
        <v>0</v>
      </c>
      <c r="G5" s="36"/>
      <c r="H5" s="33">
        <f>ROUND(F5*G5,2)</f>
        <v>0</v>
      </c>
      <c r="I5" s="37">
        <f>ROUND(E5+(E5*G5),2)</f>
        <v>0</v>
      </c>
      <c r="J5" s="33">
        <f>ROUND(F5+H5,2)</f>
        <v>0</v>
      </c>
    </row>
    <row r="6" spans="1:10" s="78" customFormat="1" ht="20.100000000000001" customHeight="1">
      <c r="A6" s="81">
        <v>2</v>
      </c>
      <c r="B6" s="85" t="s">
        <v>31</v>
      </c>
      <c r="C6" s="86" t="s">
        <v>26</v>
      </c>
      <c r="D6" s="101">
        <v>140</v>
      </c>
      <c r="E6" s="84"/>
      <c r="F6" s="33">
        <f t="shared" ref="F6:F40" si="0">ROUND(D6*E6,2)</f>
        <v>0</v>
      </c>
      <c r="G6" s="36"/>
      <c r="H6" s="33">
        <f t="shared" ref="H6:H40" si="1">ROUND(F6*G6,2)</f>
        <v>0</v>
      </c>
      <c r="I6" s="37">
        <f t="shared" ref="I6:I40" si="2">ROUND(E6+(E6*G6),2)</f>
        <v>0</v>
      </c>
      <c r="J6" s="33">
        <f t="shared" ref="J6:J40" si="3">ROUND(F6+H6,2)</f>
        <v>0</v>
      </c>
    </row>
    <row r="7" spans="1:10" s="69" customFormat="1" ht="20.100000000000001" customHeight="1">
      <c r="A7" s="81">
        <v>3</v>
      </c>
      <c r="B7" s="85" t="s">
        <v>32</v>
      </c>
      <c r="C7" s="86" t="s">
        <v>26</v>
      </c>
      <c r="D7" s="102">
        <v>200</v>
      </c>
      <c r="E7" s="89"/>
      <c r="F7" s="33">
        <f t="shared" si="0"/>
        <v>0</v>
      </c>
      <c r="G7" s="36"/>
      <c r="H7" s="33">
        <f t="shared" si="1"/>
        <v>0</v>
      </c>
      <c r="I7" s="37">
        <f t="shared" si="2"/>
        <v>0</v>
      </c>
      <c r="J7" s="33">
        <f t="shared" si="3"/>
        <v>0</v>
      </c>
    </row>
    <row r="8" spans="1:10" s="69" customFormat="1" ht="20.100000000000001" customHeight="1">
      <c r="A8" s="81">
        <v>4</v>
      </c>
      <c r="B8" s="85" t="s">
        <v>33</v>
      </c>
      <c r="C8" s="86" t="s">
        <v>58</v>
      </c>
      <c r="D8" s="102">
        <v>105</v>
      </c>
      <c r="E8" s="89"/>
      <c r="F8" s="33">
        <f t="shared" si="0"/>
        <v>0</v>
      </c>
      <c r="G8" s="36"/>
      <c r="H8" s="33">
        <f t="shared" si="1"/>
        <v>0</v>
      </c>
      <c r="I8" s="37">
        <f t="shared" si="2"/>
        <v>0</v>
      </c>
      <c r="J8" s="33">
        <f t="shared" si="3"/>
        <v>0</v>
      </c>
    </row>
    <row r="9" spans="1:10" s="69" customFormat="1" ht="20.100000000000001" customHeight="1">
      <c r="A9" s="81">
        <v>5</v>
      </c>
      <c r="B9" s="111" t="s">
        <v>34</v>
      </c>
      <c r="C9" s="94" t="s">
        <v>26</v>
      </c>
      <c r="D9" s="102">
        <v>220</v>
      </c>
      <c r="E9" s="89"/>
      <c r="F9" s="33">
        <f t="shared" si="0"/>
        <v>0</v>
      </c>
      <c r="G9" s="36"/>
      <c r="H9" s="33">
        <f t="shared" si="1"/>
        <v>0</v>
      </c>
      <c r="I9" s="37">
        <f t="shared" si="2"/>
        <v>0</v>
      </c>
      <c r="J9" s="33">
        <f t="shared" si="3"/>
        <v>0</v>
      </c>
    </row>
    <row r="10" spans="1:10" s="69" customFormat="1" ht="20.100000000000001" customHeight="1">
      <c r="A10" s="81">
        <v>6</v>
      </c>
      <c r="B10" s="85" t="s">
        <v>35</v>
      </c>
      <c r="C10" s="90" t="s">
        <v>26</v>
      </c>
      <c r="D10" s="102">
        <v>70</v>
      </c>
      <c r="E10" s="89"/>
      <c r="F10" s="33">
        <f t="shared" si="0"/>
        <v>0</v>
      </c>
      <c r="G10" s="36"/>
      <c r="H10" s="33">
        <f t="shared" si="1"/>
        <v>0</v>
      </c>
      <c r="I10" s="37">
        <f t="shared" si="2"/>
        <v>0</v>
      </c>
      <c r="J10" s="33">
        <f t="shared" si="3"/>
        <v>0</v>
      </c>
    </row>
    <row r="11" spans="1:10" s="69" customFormat="1" ht="20.100000000000001" customHeight="1">
      <c r="A11" s="81">
        <v>7</v>
      </c>
      <c r="B11" s="85" t="s">
        <v>36</v>
      </c>
      <c r="C11" s="90" t="s">
        <v>26</v>
      </c>
      <c r="D11" s="102">
        <v>3400</v>
      </c>
      <c r="E11" s="89"/>
      <c r="F11" s="33">
        <f t="shared" si="0"/>
        <v>0</v>
      </c>
      <c r="G11" s="36"/>
      <c r="H11" s="33">
        <f t="shared" si="1"/>
        <v>0</v>
      </c>
      <c r="I11" s="37">
        <f t="shared" si="2"/>
        <v>0</v>
      </c>
      <c r="J11" s="33">
        <f t="shared" si="3"/>
        <v>0</v>
      </c>
    </row>
    <row r="12" spans="1:10" s="69" customFormat="1" ht="20.100000000000001" customHeight="1">
      <c r="A12" s="81">
        <v>8</v>
      </c>
      <c r="B12" s="85" t="s">
        <v>37</v>
      </c>
      <c r="C12" s="90" t="s">
        <v>26</v>
      </c>
      <c r="D12" s="102">
        <v>60</v>
      </c>
      <c r="E12" s="89"/>
      <c r="F12" s="33">
        <f t="shared" si="0"/>
        <v>0</v>
      </c>
      <c r="G12" s="36"/>
      <c r="H12" s="33">
        <f t="shared" si="1"/>
        <v>0</v>
      </c>
      <c r="I12" s="37">
        <f t="shared" si="2"/>
        <v>0</v>
      </c>
      <c r="J12" s="33">
        <f t="shared" si="3"/>
        <v>0</v>
      </c>
    </row>
    <row r="13" spans="1:10" s="69" customFormat="1" ht="20.100000000000001" customHeight="1">
      <c r="A13" s="81">
        <v>9</v>
      </c>
      <c r="B13" s="91" t="s">
        <v>146</v>
      </c>
      <c r="C13" s="124" t="s">
        <v>26</v>
      </c>
      <c r="D13" s="102">
        <v>300</v>
      </c>
      <c r="E13" s="89"/>
      <c r="F13" s="33">
        <f t="shared" si="0"/>
        <v>0</v>
      </c>
      <c r="G13" s="36"/>
      <c r="H13" s="33">
        <f t="shared" si="1"/>
        <v>0</v>
      </c>
      <c r="I13" s="37">
        <f t="shared" si="2"/>
        <v>0</v>
      </c>
      <c r="J13" s="33">
        <f t="shared" si="3"/>
        <v>0</v>
      </c>
    </row>
    <row r="14" spans="1:10" s="69" customFormat="1" ht="20.100000000000001" customHeight="1">
      <c r="A14" s="81">
        <v>10</v>
      </c>
      <c r="B14" s="91" t="s">
        <v>38</v>
      </c>
      <c r="C14" s="92" t="s">
        <v>26</v>
      </c>
      <c r="D14" s="102">
        <v>50</v>
      </c>
      <c r="E14" s="89"/>
      <c r="F14" s="33">
        <f t="shared" si="0"/>
        <v>0</v>
      </c>
      <c r="G14" s="36"/>
      <c r="H14" s="33">
        <f t="shared" si="1"/>
        <v>0</v>
      </c>
      <c r="I14" s="37">
        <f t="shared" si="2"/>
        <v>0</v>
      </c>
      <c r="J14" s="33">
        <f t="shared" si="3"/>
        <v>0</v>
      </c>
    </row>
    <row r="15" spans="1:10" s="69" customFormat="1" ht="20.100000000000001" customHeight="1">
      <c r="A15" s="81">
        <v>11</v>
      </c>
      <c r="B15" s="91" t="s">
        <v>39</v>
      </c>
      <c r="C15" s="124" t="s">
        <v>26</v>
      </c>
      <c r="D15" s="102">
        <v>50</v>
      </c>
      <c r="E15" s="89"/>
      <c r="F15" s="33">
        <f t="shared" si="0"/>
        <v>0</v>
      </c>
      <c r="G15" s="36"/>
      <c r="H15" s="33">
        <f t="shared" si="1"/>
        <v>0</v>
      </c>
      <c r="I15" s="37">
        <f t="shared" si="2"/>
        <v>0</v>
      </c>
      <c r="J15" s="33">
        <f t="shared" si="3"/>
        <v>0</v>
      </c>
    </row>
    <row r="16" spans="1:10" s="69" customFormat="1" ht="20.100000000000001" customHeight="1">
      <c r="A16" s="81">
        <v>12</v>
      </c>
      <c r="B16" s="93" t="s">
        <v>40</v>
      </c>
      <c r="C16" s="94" t="s">
        <v>26</v>
      </c>
      <c r="D16" s="102">
        <v>100</v>
      </c>
      <c r="E16" s="89"/>
      <c r="F16" s="33">
        <f t="shared" si="0"/>
        <v>0</v>
      </c>
      <c r="G16" s="36"/>
      <c r="H16" s="33">
        <f t="shared" si="1"/>
        <v>0</v>
      </c>
      <c r="I16" s="37">
        <f t="shared" si="2"/>
        <v>0</v>
      </c>
      <c r="J16" s="33">
        <f t="shared" si="3"/>
        <v>0</v>
      </c>
    </row>
    <row r="17" spans="1:10" s="69" customFormat="1" ht="20.100000000000001" customHeight="1">
      <c r="A17" s="81">
        <v>13</v>
      </c>
      <c r="B17" s="91" t="s">
        <v>42</v>
      </c>
      <c r="C17" s="92" t="s">
        <v>26</v>
      </c>
      <c r="D17" s="102">
        <v>100</v>
      </c>
      <c r="E17" s="89"/>
      <c r="F17" s="33">
        <f t="shared" si="0"/>
        <v>0</v>
      </c>
      <c r="G17" s="36"/>
      <c r="H17" s="33">
        <f t="shared" si="1"/>
        <v>0</v>
      </c>
      <c r="I17" s="37">
        <f t="shared" si="2"/>
        <v>0</v>
      </c>
      <c r="J17" s="33">
        <f t="shared" si="3"/>
        <v>0</v>
      </c>
    </row>
    <row r="18" spans="1:10" s="69" customFormat="1" ht="20.100000000000001" customHeight="1">
      <c r="A18" s="81">
        <v>14</v>
      </c>
      <c r="B18" s="91" t="s">
        <v>41</v>
      </c>
      <c r="C18" s="92" t="s">
        <v>26</v>
      </c>
      <c r="D18" s="102">
        <v>100</v>
      </c>
      <c r="E18" s="89"/>
      <c r="F18" s="33">
        <f t="shared" si="0"/>
        <v>0</v>
      </c>
      <c r="G18" s="36"/>
      <c r="H18" s="33">
        <f t="shared" si="1"/>
        <v>0</v>
      </c>
      <c r="I18" s="37">
        <f t="shared" si="2"/>
        <v>0</v>
      </c>
      <c r="J18" s="33">
        <f t="shared" si="3"/>
        <v>0</v>
      </c>
    </row>
    <row r="19" spans="1:10" s="69" customFormat="1" ht="20.100000000000001" customHeight="1">
      <c r="A19" s="81">
        <v>15</v>
      </c>
      <c r="B19" s="91" t="s">
        <v>43</v>
      </c>
      <c r="C19" s="92" t="s">
        <v>26</v>
      </c>
      <c r="D19" s="102">
        <v>300</v>
      </c>
      <c r="E19" s="89"/>
      <c r="F19" s="33">
        <f t="shared" si="0"/>
        <v>0</v>
      </c>
      <c r="G19" s="36"/>
      <c r="H19" s="33">
        <f t="shared" si="1"/>
        <v>0</v>
      </c>
      <c r="I19" s="37">
        <f t="shared" si="2"/>
        <v>0</v>
      </c>
      <c r="J19" s="33">
        <f t="shared" si="3"/>
        <v>0</v>
      </c>
    </row>
    <row r="20" spans="1:10" s="69" customFormat="1" ht="20.100000000000001" customHeight="1">
      <c r="A20" s="81">
        <v>16</v>
      </c>
      <c r="B20" s="91" t="s">
        <v>44</v>
      </c>
      <c r="C20" s="92" t="s">
        <v>26</v>
      </c>
      <c r="D20" s="102">
        <v>85</v>
      </c>
      <c r="E20" s="89"/>
      <c r="F20" s="33">
        <f t="shared" si="0"/>
        <v>0</v>
      </c>
      <c r="G20" s="36"/>
      <c r="H20" s="33">
        <f t="shared" si="1"/>
        <v>0</v>
      </c>
      <c r="I20" s="37">
        <f t="shared" si="2"/>
        <v>0</v>
      </c>
      <c r="J20" s="33">
        <f t="shared" si="3"/>
        <v>0</v>
      </c>
    </row>
    <row r="21" spans="1:10" s="69" customFormat="1" ht="20.100000000000001" customHeight="1">
      <c r="A21" s="81">
        <v>17</v>
      </c>
      <c r="B21" s="91" t="s">
        <v>45</v>
      </c>
      <c r="C21" s="92" t="s">
        <v>26</v>
      </c>
      <c r="D21" s="102">
        <v>90</v>
      </c>
      <c r="E21" s="89"/>
      <c r="F21" s="33">
        <f t="shared" si="0"/>
        <v>0</v>
      </c>
      <c r="G21" s="36"/>
      <c r="H21" s="33">
        <f t="shared" si="1"/>
        <v>0</v>
      </c>
      <c r="I21" s="37">
        <f t="shared" si="2"/>
        <v>0</v>
      </c>
      <c r="J21" s="33">
        <f t="shared" si="3"/>
        <v>0</v>
      </c>
    </row>
    <row r="22" spans="1:10" s="69" customFormat="1" ht="20.100000000000001" customHeight="1">
      <c r="A22" s="81">
        <v>18</v>
      </c>
      <c r="B22" s="91" t="s">
        <v>46</v>
      </c>
      <c r="C22" s="92" t="s">
        <v>58</v>
      </c>
      <c r="D22" s="102">
        <v>80</v>
      </c>
      <c r="E22" s="122"/>
      <c r="F22" s="33">
        <f t="shared" si="0"/>
        <v>0</v>
      </c>
      <c r="G22" s="36"/>
      <c r="H22" s="33">
        <f t="shared" si="1"/>
        <v>0</v>
      </c>
      <c r="I22" s="37">
        <f t="shared" si="2"/>
        <v>0</v>
      </c>
      <c r="J22" s="33">
        <f t="shared" si="3"/>
        <v>0</v>
      </c>
    </row>
    <row r="23" spans="1:10" s="69" customFormat="1" ht="20.100000000000001" customHeight="1">
      <c r="A23" s="81">
        <v>19</v>
      </c>
      <c r="B23" s="91" t="s">
        <v>47</v>
      </c>
      <c r="C23" s="92" t="s">
        <v>58</v>
      </c>
      <c r="D23" s="102">
        <v>50</v>
      </c>
      <c r="E23" s="122"/>
      <c r="F23" s="33">
        <f t="shared" si="0"/>
        <v>0</v>
      </c>
      <c r="G23" s="36"/>
      <c r="H23" s="33">
        <f t="shared" si="1"/>
        <v>0</v>
      </c>
      <c r="I23" s="37">
        <f t="shared" si="2"/>
        <v>0</v>
      </c>
      <c r="J23" s="33">
        <f t="shared" si="3"/>
        <v>0</v>
      </c>
    </row>
    <row r="24" spans="1:10" s="69" customFormat="1" ht="20.100000000000001" customHeight="1">
      <c r="A24" s="81">
        <v>20</v>
      </c>
      <c r="B24" s="125" t="s">
        <v>48</v>
      </c>
      <c r="C24" s="92" t="s">
        <v>58</v>
      </c>
      <c r="D24" s="102">
        <v>100</v>
      </c>
      <c r="E24" s="122"/>
      <c r="F24" s="33">
        <f t="shared" si="0"/>
        <v>0</v>
      </c>
      <c r="G24" s="36"/>
      <c r="H24" s="33">
        <f t="shared" si="1"/>
        <v>0</v>
      </c>
      <c r="I24" s="37">
        <f t="shared" si="2"/>
        <v>0</v>
      </c>
      <c r="J24" s="33">
        <f t="shared" si="3"/>
        <v>0</v>
      </c>
    </row>
    <row r="25" spans="1:10" s="69" customFormat="1" ht="20.100000000000001" customHeight="1">
      <c r="A25" s="81">
        <v>21</v>
      </c>
      <c r="B25" s="91" t="s">
        <v>49</v>
      </c>
      <c r="C25" s="124" t="s">
        <v>58</v>
      </c>
      <c r="D25" s="102">
        <v>100</v>
      </c>
      <c r="E25" s="122"/>
      <c r="F25" s="33">
        <f t="shared" si="0"/>
        <v>0</v>
      </c>
      <c r="G25" s="36"/>
      <c r="H25" s="33">
        <f t="shared" si="1"/>
        <v>0</v>
      </c>
      <c r="I25" s="37">
        <f t="shared" si="2"/>
        <v>0</v>
      </c>
      <c r="J25" s="33">
        <f t="shared" si="3"/>
        <v>0</v>
      </c>
    </row>
    <row r="26" spans="1:10" s="69" customFormat="1" ht="20.100000000000001" customHeight="1">
      <c r="A26" s="81">
        <v>22</v>
      </c>
      <c r="B26" s="91" t="s">
        <v>148</v>
      </c>
      <c r="C26" s="124" t="s">
        <v>26</v>
      </c>
      <c r="D26" s="102">
        <v>40</v>
      </c>
      <c r="E26" s="122"/>
      <c r="F26" s="33">
        <f t="shared" si="0"/>
        <v>0</v>
      </c>
      <c r="G26" s="36"/>
      <c r="H26" s="33">
        <f t="shared" si="1"/>
        <v>0</v>
      </c>
      <c r="I26" s="37">
        <f t="shared" si="2"/>
        <v>0</v>
      </c>
      <c r="J26" s="33">
        <f t="shared" si="3"/>
        <v>0</v>
      </c>
    </row>
    <row r="27" spans="1:10" s="69" customFormat="1" ht="20.100000000000001" customHeight="1">
      <c r="A27" s="81">
        <v>23</v>
      </c>
      <c r="B27" s="91" t="s">
        <v>50</v>
      </c>
      <c r="C27" s="124" t="s">
        <v>26</v>
      </c>
      <c r="D27" s="102">
        <v>20</v>
      </c>
      <c r="E27" s="122"/>
      <c r="F27" s="33">
        <f t="shared" si="0"/>
        <v>0</v>
      </c>
      <c r="G27" s="36"/>
      <c r="H27" s="33">
        <f t="shared" si="1"/>
        <v>0</v>
      </c>
      <c r="I27" s="37">
        <f t="shared" si="2"/>
        <v>0</v>
      </c>
      <c r="J27" s="33">
        <f t="shared" si="3"/>
        <v>0</v>
      </c>
    </row>
    <row r="28" spans="1:10" s="69" customFormat="1" ht="20.100000000000001" customHeight="1">
      <c r="A28" s="81">
        <v>24</v>
      </c>
      <c r="B28" s="91" t="s">
        <v>51</v>
      </c>
      <c r="C28" s="92" t="s">
        <v>26</v>
      </c>
      <c r="D28" s="102">
        <v>60</v>
      </c>
      <c r="E28" s="122"/>
      <c r="F28" s="33">
        <f t="shared" si="0"/>
        <v>0</v>
      </c>
      <c r="G28" s="36"/>
      <c r="H28" s="33">
        <f t="shared" si="1"/>
        <v>0</v>
      </c>
      <c r="I28" s="37">
        <f t="shared" si="2"/>
        <v>0</v>
      </c>
      <c r="J28" s="33">
        <f t="shared" si="3"/>
        <v>0</v>
      </c>
    </row>
    <row r="29" spans="1:10" s="69" customFormat="1" ht="20.100000000000001" customHeight="1">
      <c r="A29" s="81">
        <v>25</v>
      </c>
      <c r="B29" s="91" t="s">
        <v>52</v>
      </c>
      <c r="C29" s="92" t="s">
        <v>26</v>
      </c>
      <c r="D29" s="102">
        <v>20</v>
      </c>
      <c r="E29" s="122"/>
      <c r="F29" s="33">
        <f t="shared" si="0"/>
        <v>0</v>
      </c>
      <c r="G29" s="36"/>
      <c r="H29" s="33">
        <f t="shared" si="1"/>
        <v>0</v>
      </c>
      <c r="I29" s="37">
        <f t="shared" si="2"/>
        <v>0</v>
      </c>
      <c r="J29" s="33">
        <f t="shared" si="3"/>
        <v>0</v>
      </c>
    </row>
    <row r="30" spans="1:10" s="69" customFormat="1" ht="20.100000000000001" customHeight="1">
      <c r="A30" s="81">
        <v>26</v>
      </c>
      <c r="B30" s="91" t="s">
        <v>180</v>
      </c>
      <c r="C30" s="92" t="s">
        <v>26</v>
      </c>
      <c r="D30" s="102">
        <v>50</v>
      </c>
      <c r="E30" s="122"/>
      <c r="F30" s="33">
        <f t="shared" si="0"/>
        <v>0</v>
      </c>
      <c r="G30" s="36"/>
      <c r="H30" s="33">
        <f t="shared" si="1"/>
        <v>0</v>
      </c>
      <c r="I30" s="37">
        <f t="shared" si="2"/>
        <v>0</v>
      </c>
      <c r="J30" s="33">
        <f t="shared" si="3"/>
        <v>0</v>
      </c>
    </row>
    <row r="31" spans="1:10" s="69" customFormat="1" ht="20.100000000000001" customHeight="1">
      <c r="A31" s="81">
        <v>27</v>
      </c>
      <c r="B31" s="91" t="s">
        <v>53</v>
      </c>
      <c r="C31" s="92" t="s">
        <v>26</v>
      </c>
      <c r="D31" s="102">
        <v>100</v>
      </c>
      <c r="E31" s="122"/>
      <c r="F31" s="33">
        <f t="shared" si="0"/>
        <v>0</v>
      </c>
      <c r="G31" s="36"/>
      <c r="H31" s="33">
        <f t="shared" si="1"/>
        <v>0</v>
      </c>
      <c r="I31" s="37">
        <f t="shared" si="2"/>
        <v>0</v>
      </c>
      <c r="J31" s="33">
        <f t="shared" si="3"/>
        <v>0</v>
      </c>
    </row>
    <row r="32" spans="1:10" s="69" customFormat="1" ht="20.100000000000001" customHeight="1">
      <c r="A32" s="81">
        <v>28</v>
      </c>
      <c r="B32" s="91" t="s">
        <v>54</v>
      </c>
      <c r="C32" s="92" t="s">
        <v>58</v>
      </c>
      <c r="D32" s="123">
        <v>160</v>
      </c>
      <c r="E32" s="122"/>
      <c r="F32" s="33">
        <f t="shared" si="0"/>
        <v>0</v>
      </c>
      <c r="G32" s="36"/>
      <c r="H32" s="33">
        <f t="shared" si="1"/>
        <v>0</v>
      </c>
      <c r="I32" s="37">
        <f t="shared" si="2"/>
        <v>0</v>
      </c>
      <c r="J32" s="33">
        <f t="shared" si="3"/>
        <v>0</v>
      </c>
    </row>
    <row r="33" spans="1:10" s="69" customFormat="1" ht="20.100000000000001" customHeight="1">
      <c r="A33" s="81">
        <v>29</v>
      </c>
      <c r="B33" s="91" t="s">
        <v>55</v>
      </c>
      <c r="C33" s="92" t="s">
        <v>59</v>
      </c>
      <c r="D33" s="123">
        <v>250</v>
      </c>
      <c r="E33" s="122"/>
      <c r="F33" s="33">
        <f t="shared" si="0"/>
        <v>0</v>
      </c>
      <c r="G33" s="36"/>
      <c r="H33" s="33">
        <f t="shared" si="1"/>
        <v>0</v>
      </c>
      <c r="I33" s="37">
        <f t="shared" si="2"/>
        <v>0</v>
      </c>
      <c r="J33" s="33">
        <f t="shared" si="3"/>
        <v>0</v>
      </c>
    </row>
    <row r="34" spans="1:10" s="69" customFormat="1" ht="20.100000000000001" customHeight="1">
      <c r="A34" s="81">
        <v>30</v>
      </c>
      <c r="B34" s="91" t="s">
        <v>56</v>
      </c>
      <c r="C34" s="92" t="s">
        <v>59</v>
      </c>
      <c r="D34" s="123">
        <v>250</v>
      </c>
      <c r="E34" s="122"/>
      <c r="F34" s="33">
        <f t="shared" si="0"/>
        <v>0</v>
      </c>
      <c r="G34" s="36"/>
      <c r="H34" s="33">
        <f t="shared" si="1"/>
        <v>0</v>
      </c>
      <c r="I34" s="37">
        <f t="shared" si="2"/>
        <v>0</v>
      </c>
      <c r="J34" s="33">
        <f t="shared" si="3"/>
        <v>0</v>
      </c>
    </row>
    <row r="35" spans="1:10" s="69" customFormat="1" ht="20.100000000000001" customHeight="1">
      <c r="A35" s="81">
        <v>31</v>
      </c>
      <c r="B35" s="91" t="s">
        <v>57</v>
      </c>
      <c r="C35" s="92" t="s">
        <v>26</v>
      </c>
      <c r="D35" s="123">
        <v>200</v>
      </c>
      <c r="E35" s="122"/>
      <c r="F35" s="33">
        <f t="shared" si="0"/>
        <v>0</v>
      </c>
      <c r="G35" s="36"/>
      <c r="H35" s="33">
        <f t="shared" si="1"/>
        <v>0</v>
      </c>
      <c r="I35" s="37">
        <f t="shared" si="2"/>
        <v>0</v>
      </c>
      <c r="J35" s="33">
        <f t="shared" si="3"/>
        <v>0</v>
      </c>
    </row>
    <row r="36" spans="1:10" s="69" customFormat="1" ht="20.100000000000001" customHeight="1">
      <c r="A36" s="81">
        <v>32</v>
      </c>
      <c r="B36" s="91" t="s">
        <v>178</v>
      </c>
      <c r="C36" s="92" t="s">
        <v>26</v>
      </c>
      <c r="D36" s="123">
        <v>40</v>
      </c>
      <c r="E36" s="122"/>
      <c r="F36" s="33">
        <f t="shared" si="0"/>
        <v>0</v>
      </c>
      <c r="G36" s="36"/>
      <c r="H36" s="33">
        <f t="shared" si="1"/>
        <v>0</v>
      </c>
      <c r="I36" s="37">
        <f t="shared" si="2"/>
        <v>0</v>
      </c>
      <c r="J36" s="33">
        <f t="shared" si="3"/>
        <v>0</v>
      </c>
    </row>
    <row r="37" spans="1:10" s="69" customFormat="1" ht="20.100000000000001" customHeight="1">
      <c r="A37" s="81">
        <v>33</v>
      </c>
      <c r="B37" s="91" t="s">
        <v>179</v>
      </c>
      <c r="C37" s="92" t="s">
        <v>26</v>
      </c>
      <c r="D37" s="88">
        <v>20</v>
      </c>
      <c r="E37" s="122"/>
      <c r="F37" s="32">
        <f t="shared" si="0"/>
        <v>0</v>
      </c>
      <c r="G37" s="32"/>
      <c r="H37" s="32">
        <f t="shared" si="1"/>
        <v>0</v>
      </c>
      <c r="I37" s="37">
        <f t="shared" si="2"/>
        <v>0</v>
      </c>
      <c r="J37" s="32">
        <f t="shared" si="3"/>
        <v>0</v>
      </c>
    </row>
    <row r="38" spans="1:10" s="69" customFormat="1" ht="20.100000000000001" customHeight="1">
      <c r="A38" s="81">
        <v>34</v>
      </c>
      <c r="B38" s="91" t="s">
        <v>184</v>
      </c>
      <c r="C38" s="92" t="s">
        <v>58</v>
      </c>
      <c r="D38" s="88">
        <v>400</v>
      </c>
      <c r="E38" s="122"/>
      <c r="F38" s="32">
        <f t="shared" si="0"/>
        <v>0</v>
      </c>
      <c r="G38" s="32"/>
      <c r="H38" s="32">
        <f t="shared" si="1"/>
        <v>0</v>
      </c>
      <c r="I38" s="37">
        <f t="shared" si="2"/>
        <v>0</v>
      </c>
      <c r="J38" s="32">
        <f t="shared" si="3"/>
        <v>0</v>
      </c>
    </row>
    <row r="39" spans="1:10" s="69" customFormat="1" ht="20.100000000000001" customHeight="1">
      <c r="A39" s="81">
        <v>35</v>
      </c>
      <c r="B39" s="91" t="s">
        <v>191</v>
      </c>
      <c r="C39" s="92" t="s">
        <v>190</v>
      </c>
      <c r="D39" s="54">
        <v>160</v>
      </c>
      <c r="E39" s="122"/>
      <c r="F39" s="32">
        <f t="shared" si="0"/>
        <v>0</v>
      </c>
      <c r="G39" s="32"/>
      <c r="H39" s="32">
        <f t="shared" si="1"/>
        <v>0</v>
      </c>
      <c r="I39" s="37">
        <f t="shared" si="2"/>
        <v>0</v>
      </c>
      <c r="J39" s="32">
        <f t="shared" si="3"/>
        <v>0</v>
      </c>
    </row>
    <row r="40" spans="1:10" s="69" customFormat="1" ht="20.100000000000001" customHeight="1">
      <c r="A40" s="81">
        <v>36</v>
      </c>
      <c r="B40" s="91" t="s">
        <v>54</v>
      </c>
      <c r="C40" s="115" t="s">
        <v>58</v>
      </c>
      <c r="D40" s="88">
        <v>160</v>
      </c>
      <c r="E40" s="122"/>
      <c r="F40" s="32">
        <f t="shared" si="0"/>
        <v>0</v>
      </c>
      <c r="G40" s="32"/>
      <c r="H40" s="32">
        <f t="shared" si="1"/>
        <v>0</v>
      </c>
      <c r="I40" s="37">
        <f t="shared" si="2"/>
        <v>0</v>
      </c>
      <c r="J40" s="32">
        <f t="shared" si="3"/>
        <v>0</v>
      </c>
    </row>
    <row r="41" spans="1:10" s="69" customFormat="1" ht="20.100000000000001" customHeight="1">
      <c r="A41" s="146" t="s">
        <v>145</v>
      </c>
      <c r="B41" s="147"/>
      <c r="C41" s="147"/>
      <c r="D41" s="147"/>
      <c r="E41" s="148"/>
      <c r="F41" s="116">
        <f>SUM(F5:F40)</f>
        <v>0</v>
      </c>
      <c r="G41" s="116" t="s">
        <v>144</v>
      </c>
      <c r="H41" s="116">
        <f>SUM(H5:H40)</f>
        <v>0</v>
      </c>
      <c r="I41" s="116" t="s">
        <v>144</v>
      </c>
      <c r="J41" s="116">
        <f>SUM(J5:J40)</f>
        <v>0</v>
      </c>
    </row>
    <row r="42" spans="1:10" s="69" customFormat="1" ht="20.100000000000001" customHeight="1">
      <c r="A42" s="117"/>
      <c r="B42" s="117"/>
      <c r="C42" s="117"/>
      <c r="D42" s="117"/>
      <c r="E42" s="117"/>
      <c r="F42" s="118"/>
      <c r="G42" s="118"/>
      <c r="H42" s="118"/>
      <c r="I42" s="118"/>
      <c r="J42" s="118"/>
    </row>
    <row r="43" spans="1:10" s="69" customForma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0" s="69" customFormat="1">
      <c r="A44" s="126"/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 s="69" customFormat="1">
      <c r="A45" s="69" t="s">
        <v>11</v>
      </c>
      <c r="B45" s="78"/>
      <c r="C45" s="96"/>
      <c r="D45" s="96"/>
      <c r="E45" s="96"/>
      <c r="F45" s="96"/>
      <c r="G45" s="96"/>
      <c r="H45" s="96"/>
      <c r="I45" s="96"/>
      <c r="J45" s="96"/>
    </row>
    <row r="46" spans="1:10" s="69" customFormat="1">
      <c r="B46" s="78"/>
      <c r="C46" s="96"/>
      <c r="D46" s="96"/>
      <c r="E46" s="96"/>
      <c r="F46" s="96"/>
      <c r="G46" s="96"/>
      <c r="H46" s="96"/>
      <c r="I46" s="96"/>
      <c r="J46" s="96"/>
    </row>
    <row r="47" spans="1:10" s="69" customFormat="1">
      <c r="A47" s="69" t="s">
        <v>5</v>
      </c>
      <c r="B47" s="78"/>
      <c r="C47" s="96"/>
      <c r="D47" s="96"/>
      <c r="E47" s="96"/>
      <c r="F47" s="96"/>
      <c r="G47" s="96"/>
      <c r="H47" s="96"/>
      <c r="I47" s="96"/>
      <c r="J47" s="96"/>
    </row>
    <row r="48" spans="1:10" s="69" customFormat="1">
      <c r="B48" s="78"/>
      <c r="C48" s="96"/>
      <c r="D48" s="96"/>
      <c r="E48" s="96"/>
      <c r="F48" s="96"/>
      <c r="G48" s="96"/>
      <c r="H48" s="96"/>
      <c r="I48" s="96"/>
      <c r="J48" s="96"/>
    </row>
    <row r="49" spans="1:10" s="69" customFormat="1">
      <c r="A49" s="69" t="s">
        <v>12</v>
      </c>
      <c r="B49" s="78"/>
      <c r="C49" s="96"/>
      <c r="D49" s="96"/>
      <c r="E49" s="96"/>
      <c r="F49" s="96"/>
      <c r="G49" s="96"/>
      <c r="H49" s="96"/>
      <c r="I49" s="96"/>
      <c r="J49" s="96"/>
    </row>
    <row r="50" spans="1:10" s="69" customFormat="1">
      <c r="B50" s="78"/>
      <c r="C50" s="96"/>
      <c r="D50" s="96"/>
      <c r="E50" s="96"/>
      <c r="F50" s="96"/>
      <c r="G50" s="96"/>
      <c r="H50" s="96"/>
      <c r="I50" s="96"/>
      <c r="J50" s="96"/>
    </row>
    <row r="51" spans="1:10" ht="35.25" customHeight="1">
      <c r="B51" s="140" t="s">
        <v>321</v>
      </c>
      <c r="C51" s="140"/>
      <c r="D51" s="140"/>
      <c r="E51" s="140"/>
      <c r="F51" s="140"/>
      <c r="G51" s="140"/>
      <c r="H51" s="140"/>
      <c r="I51" s="24"/>
      <c r="J51" s="24"/>
    </row>
    <row r="52" spans="1:10" s="100" customFormat="1" ht="27.75" customHeight="1">
      <c r="B52" s="151" t="s">
        <v>245</v>
      </c>
      <c r="C52" s="151"/>
      <c r="D52" s="151"/>
      <c r="E52" s="151"/>
      <c r="F52" s="151"/>
      <c r="G52" s="151"/>
      <c r="H52" s="151"/>
      <c r="I52" s="151"/>
      <c r="J52" s="96"/>
    </row>
    <row r="53" spans="1:10" s="69" customFormat="1" ht="15.6">
      <c r="B53" s="119"/>
      <c r="C53" s="119"/>
      <c r="D53" s="119"/>
      <c r="E53" s="119"/>
      <c r="F53" s="119"/>
      <c r="G53" s="119"/>
      <c r="H53" s="119"/>
      <c r="I53" s="119"/>
      <c r="J53" s="96"/>
    </row>
    <row r="54" spans="1:10" s="69" customFormat="1" ht="15.6">
      <c r="B54" s="119"/>
      <c r="C54" s="119"/>
      <c r="D54" s="119"/>
      <c r="E54" s="119"/>
      <c r="F54" s="119"/>
      <c r="G54" s="119"/>
      <c r="H54" s="119"/>
      <c r="I54" s="119"/>
      <c r="J54" s="96"/>
    </row>
    <row r="55" spans="1:10" s="69" customFormat="1" ht="15.6">
      <c r="B55" s="119"/>
      <c r="C55" s="119"/>
      <c r="D55" s="119"/>
      <c r="E55" s="119"/>
      <c r="F55" s="119"/>
      <c r="G55" s="119"/>
      <c r="H55" s="119"/>
      <c r="I55" s="119"/>
      <c r="J55" s="96"/>
    </row>
    <row r="56" spans="1:10" s="69" customFormat="1">
      <c r="A56" s="69" t="s">
        <v>6</v>
      </c>
      <c r="B56" s="78"/>
      <c r="C56" s="96"/>
      <c r="D56" s="96"/>
      <c r="E56" s="96"/>
      <c r="F56" s="96" t="s">
        <v>7</v>
      </c>
      <c r="G56" s="96"/>
      <c r="H56" s="96"/>
      <c r="I56" s="96"/>
      <c r="J56" s="96"/>
    </row>
    <row r="57" spans="1:10" s="69" customFormat="1">
      <c r="A57" s="69" t="s">
        <v>8</v>
      </c>
      <c r="B57" s="78"/>
      <c r="C57" s="96"/>
      <c r="D57" s="96"/>
      <c r="E57" s="96"/>
      <c r="F57" s="96" t="s">
        <v>9</v>
      </c>
      <c r="G57" s="96"/>
      <c r="H57" s="96"/>
      <c r="I57" s="96"/>
      <c r="J57" s="96"/>
    </row>
    <row r="58" spans="1:10" s="69" customFormat="1">
      <c r="B58" s="78"/>
      <c r="C58" s="96"/>
      <c r="D58" s="96"/>
      <c r="E58" s="96"/>
      <c r="F58" s="96" t="s">
        <v>10</v>
      </c>
      <c r="G58" s="96"/>
      <c r="H58" s="96"/>
      <c r="I58" s="96"/>
      <c r="J58" s="96"/>
    </row>
    <row r="59" spans="1:10" s="69" customFormat="1">
      <c r="B59" s="78"/>
      <c r="C59" s="96"/>
    </row>
    <row r="60" spans="1:10" s="69" customFormat="1">
      <c r="B60" s="78"/>
      <c r="C60" s="96"/>
    </row>
  </sheetData>
  <mergeCells count="5">
    <mergeCell ref="A1:E1"/>
    <mergeCell ref="A41:E41"/>
    <mergeCell ref="A43:J43"/>
    <mergeCell ref="B52:I52"/>
    <mergeCell ref="B51:H51"/>
  </mergeCells>
  <pageMargins left="0.7" right="0.7" top="0.75" bottom="0.75" header="0.3" footer="0.3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5"/>
  <sheetViews>
    <sheetView zoomScale="85" zoomScaleNormal="85" workbookViewId="0">
      <selection activeCell="J27" sqref="J27"/>
    </sheetView>
  </sheetViews>
  <sheetFormatPr defaultColWidth="9.109375" defaultRowHeight="14.4"/>
  <cols>
    <col min="1" max="1" width="7.5546875" style="13" bestFit="1" customWidth="1"/>
    <col min="2" max="2" width="79.88671875" style="2" customWidth="1"/>
    <col min="3" max="3" width="17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s="69" customFormat="1" ht="15" customHeight="1">
      <c r="A1" s="135" t="s">
        <v>246</v>
      </c>
      <c r="B1" s="135"/>
      <c r="C1" s="135"/>
      <c r="D1" s="135"/>
      <c r="E1" s="135"/>
    </row>
    <row r="2" spans="1:10" s="69" customFormat="1" ht="15" customHeight="1">
      <c r="A2" s="70"/>
      <c r="B2" s="71"/>
      <c r="C2" s="71"/>
    </row>
    <row r="3" spans="1:10" s="78" customFormat="1" ht="43.2">
      <c r="A3" s="72" t="s">
        <v>0</v>
      </c>
      <c r="B3" s="72" t="s">
        <v>2</v>
      </c>
      <c r="C3" s="73" t="s">
        <v>1</v>
      </c>
      <c r="D3" s="74" t="s">
        <v>3</v>
      </c>
      <c r="E3" s="75" t="s">
        <v>4</v>
      </c>
      <c r="F3" s="76" t="s">
        <v>15</v>
      </c>
      <c r="G3" s="77" t="s">
        <v>13</v>
      </c>
      <c r="H3" s="77" t="s">
        <v>14</v>
      </c>
      <c r="I3" s="77" t="s">
        <v>16</v>
      </c>
      <c r="J3" s="77" t="s">
        <v>17</v>
      </c>
    </row>
    <row r="4" spans="1:10" s="69" customFormat="1">
      <c r="A4" s="79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80">
        <v>10</v>
      </c>
    </row>
    <row r="5" spans="1:10" s="78" customFormat="1">
      <c r="A5" s="81" t="s">
        <v>220</v>
      </c>
      <c r="B5" s="78" t="s">
        <v>232</v>
      </c>
      <c r="C5" s="82" t="s">
        <v>231</v>
      </c>
      <c r="D5" s="121">
        <v>150</v>
      </c>
      <c r="E5" s="84"/>
      <c r="F5" s="33">
        <f>ROUND(D5*E5,2)</f>
        <v>0</v>
      </c>
      <c r="G5" s="48"/>
      <c r="H5" s="33">
        <f>ROUND(F5*G5,2)</f>
        <v>0</v>
      </c>
      <c r="I5" s="37">
        <f t="shared" ref="I5:I13" si="0">ROUND(E5+(E5*G5),2)</f>
        <v>0</v>
      </c>
      <c r="J5" s="33">
        <f>ROUND(F5+H5,2)</f>
        <v>0</v>
      </c>
    </row>
    <row r="6" spans="1:10" s="78" customFormat="1">
      <c r="A6" s="81" t="s">
        <v>221</v>
      </c>
      <c r="B6" s="85" t="s">
        <v>63</v>
      </c>
      <c r="C6" s="86" t="s">
        <v>67</v>
      </c>
      <c r="D6" s="101">
        <v>300</v>
      </c>
      <c r="E6" s="84"/>
      <c r="F6" s="33">
        <f t="shared" ref="F6:F13" si="1">ROUND(D6*E6,2)</f>
        <v>0</v>
      </c>
      <c r="G6" s="43"/>
      <c r="H6" s="33">
        <f t="shared" ref="H6:H12" si="2">ROUND(F6*G6,2)</f>
        <v>0</v>
      </c>
      <c r="I6" s="37">
        <f t="shared" si="0"/>
        <v>0</v>
      </c>
      <c r="J6" s="33">
        <f t="shared" ref="J6:J13" si="3">ROUND(F6+H6,2)</f>
        <v>0</v>
      </c>
    </row>
    <row r="7" spans="1:10" s="69" customFormat="1">
      <c r="A7" s="81" t="s">
        <v>222</v>
      </c>
      <c r="B7" s="85" t="s">
        <v>158</v>
      </c>
      <c r="C7" s="86" t="s">
        <v>67</v>
      </c>
      <c r="D7" s="102">
        <v>300</v>
      </c>
      <c r="E7" s="89"/>
      <c r="F7" s="33">
        <f t="shared" si="1"/>
        <v>0</v>
      </c>
      <c r="G7" s="44"/>
      <c r="H7" s="33">
        <f t="shared" si="2"/>
        <v>0</v>
      </c>
      <c r="I7" s="37">
        <f t="shared" si="0"/>
        <v>0</v>
      </c>
      <c r="J7" s="33">
        <f t="shared" si="3"/>
        <v>0</v>
      </c>
    </row>
    <row r="8" spans="1:10" s="69" customFormat="1">
      <c r="A8" s="81" t="s">
        <v>223</v>
      </c>
      <c r="B8" s="111" t="s">
        <v>64</v>
      </c>
      <c r="C8" s="94" t="s">
        <v>26</v>
      </c>
      <c r="D8" s="102">
        <v>100</v>
      </c>
      <c r="E8" s="89"/>
      <c r="F8" s="33">
        <f t="shared" si="1"/>
        <v>0</v>
      </c>
      <c r="G8" s="44"/>
      <c r="H8" s="33">
        <f t="shared" si="2"/>
        <v>0</v>
      </c>
      <c r="I8" s="37">
        <f t="shared" si="0"/>
        <v>0</v>
      </c>
      <c r="J8" s="33">
        <f t="shared" si="3"/>
        <v>0</v>
      </c>
    </row>
    <row r="9" spans="1:10" s="69" customFormat="1">
      <c r="A9" s="81" t="s">
        <v>224</v>
      </c>
      <c r="B9" s="91" t="s">
        <v>65</v>
      </c>
      <c r="C9" s="124" t="s">
        <v>69</v>
      </c>
      <c r="D9" s="102">
        <v>800</v>
      </c>
      <c r="E9" s="89"/>
      <c r="F9" s="33">
        <f t="shared" si="1"/>
        <v>0</v>
      </c>
      <c r="G9" s="44"/>
      <c r="H9" s="33">
        <f t="shared" si="2"/>
        <v>0</v>
      </c>
      <c r="I9" s="37">
        <f t="shared" si="0"/>
        <v>0</v>
      </c>
      <c r="J9" s="33">
        <f t="shared" si="3"/>
        <v>0</v>
      </c>
    </row>
    <row r="10" spans="1:10" s="69" customFormat="1">
      <c r="A10" s="81" t="s">
        <v>225</v>
      </c>
      <c r="B10" s="91" t="s">
        <v>66</v>
      </c>
      <c r="C10" s="92" t="s">
        <v>68</v>
      </c>
      <c r="D10" s="102">
        <v>10</v>
      </c>
      <c r="E10" s="122"/>
      <c r="F10" s="33">
        <f t="shared" si="1"/>
        <v>0</v>
      </c>
      <c r="G10" s="49"/>
      <c r="H10" s="33">
        <f t="shared" si="2"/>
        <v>0</v>
      </c>
      <c r="I10" s="37">
        <f t="shared" si="0"/>
        <v>0</v>
      </c>
      <c r="J10" s="33">
        <f t="shared" si="3"/>
        <v>0</v>
      </c>
    </row>
    <row r="11" spans="1:10" s="69" customFormat="1">
      <c r="A11" s="81" t="s">
        <v>226</v>
      </c>
      <c r="B11" s="91" t="s">
        <v>181</v>
      </c>
      <c r="C11" s="124" t="s">
        <v>183</v>
      </c>
      <c r="D11" s="88">
        <v>240</v>
      </c>
      <c r="E11" s="122"/>
      <c r="F11" s="33">
        <f t="shared" si="1"/>
        <v>0</v>
      </c>
      <c r="G11" s="32"/>
      <c r="H11" s="33">
        <f t="shared" si="2"/>
        <v>0</v>
      </c>
      <c r="I11" s="37">
        <f t="shared" si="0"/>
        <v>0</v>
      </c>
      <c r="J11" s="33">
        <f t="shared" si="3"/>
        <v>0</v>
      </c>
    </row>
    <row r="12" spans="1:10" s="69" customFormat="1">
      <c r="A12" s="81" t="s">
        <v>227</v>
      </c>
      <c r="B12" s="111" t="s">
        <v>218</v>
      </c>
      <c r="C12" s="124" t="s">
        <v>219</v>
      </c>
      <c r="D12" s="88">
        <v>150</v>
      </c>
      <c r="E12" s="122"/>
      <c r="F12" s="33">
        <f t="shared" si="1"/>
        <v>0</v>
      </c>
      <c r="G12" s="32"/>
      <c r="H12" s="33">
        <f t="shared" si="2"/>
        <v>0</v>
      </c>
      <c r="I12" s="37">
        <f t="shared" si="0"/>
        <v>0</v>
      </c>
      <c r="J12" s="33">
        <f t="shared" si="3"/>
        <v>0</v>
      </c>
    </row>
    <row r="13" spans="1:10" s="69" customFormat="1">
      <c r="A13" s="81" t="s">
        <v>228</v>
      </c>
      <c r="B13" s="91" t="s">
        <v>182</v>
      </c>
      <c r="C13" s="124" t="s">
        <v>183</v>
      </c>
      <c r="D13" s="88">
        <v>25</v>
      </c>
      <c r="E13" s="122"/>
      <c r="F13" s="33">
        <f t="shared" si="1"/>
        <v>0</v>
      </c>
      <c r="G13" s="32"/>
      <c r="H13" s="32"/>
      <c r="I13" s="37">
        <f t="shared" si="0"/>
        <v>0</v>
      </c>
      <c r="J13" s="33">
        <f t="shared" si="3"/>
        <v>0</v>
      </c>
    </row>
    <row r="14" spans="1:10" s="100" customFormat="1" ht="24.75" customHeight="1">
      <c r="A14" s="146" t="s">
        <v>145</v>
      </c>
      <c r="B14" s="147"/>
      <c r="C14" s="147"/>
      <c r="D14" s="147"/>
      <c r="E14" s="148"/>
      <c r="F14" s="116">
        <f>SUM(F5:F13)</f>
        <v>0</v>
      </c>
      <c r="G14" s="116" t="s">
        <v>144</v>
      </c>
      <c r="H14" s="116">
        <f>SUM(H5:H13)</f>
        <v>0</v>
      </c>
      <c r="I14" s="116" t="s">
        <v>144</v>
      </c>
      <c r="J14" s="116">
        <f>SUM(J5:J13)</f>
        <v>0</v>
      </c>
    </row>
    <row r="15" spans="1:10" s="69" customFormat="1" ht="24.75" customHeight="1">
      <c r="A15" s="127"/>
      <c r="B15" s="127"/>
      <c r="C15" s="127"/>
      <c r="D15" s="127"/>
      <c r="E15" s="127"/>
      <c r="F15" s="128"/>
      <c r="G15" s="128"/>
      <c r="H15" s="128"/>
      <c r="I15" s="128"/>
      <c r="J15" s="128"/>
    </row>
    <row r="16" spans="1:10" s="69" customFormat="1">
      <c r="A16" s="136"/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s="69" customFormat="1">
      <c r="A17" s="69" t="s">
        <v>11</v>
      </c>
      <c r="B17" s="78"/>
      <c r="C17" s="96"/>
      <c r="D17" s="96"/>
      <c r="E17" s="96"/>
      <c r="F17" s="96"/>
      <c r="G17" s="96"/>
      <c r="H17" s="96"/>
      <c r="I17" s="96"/>
      <c r="J17" s="96"/>
    </row>
    <row r="18" spans="1:10" s="69" customFormat="1">
      <c r="B18" s="78"/>
      <c r="C18" s="96"/>
      <c r="D18" s="96"/>
      <c r="E18" s="96"/>
      <c r="F18" s="96"/>
      <c r="G18" s="96"/>
      <c r="H18" s="96"/>
      <c r="I18" s="96"/>
      <c r="J18" s="96"/>
    </row>
    <row r="19" spans="1:10" s="69" customFormat="1">
      <c r="A19" s="69" t="s">
        <v>5</v>
      </c>
      <c r="B19" s="78"/>
      <c r="C19" s="96"/>
      <c r="D19" s="96"/>
      <c r="E19" s="96"/>
      <c r="F19" s="96"/>
      <c r="G19" s="96"/>
      <c r="H19" s="96"/>
      <c r="I19" s="96"/>
      <c r="J19" s="96"/>
    </row>
    <row r="20" spans="1:10" s="69" customFormat="1">
      <c r="B20" s="78"/>
      <c r="C20" s="96"/>
      <c r="D20" s="96"/>
      <c r="E20" s="96"/>
      <c r="F20" s="96"/>
      <c r="G20" s="96"/>
      <c r="H20" s="96"/>
      <c r="I20" s="96"/>
      <c r="J20" s="96"/>
    </row>
    <row r="21" spans="1:10" s="69" customFormat="1">
      <c r="A21" s="69" t="s">
        <v>12</v>
      </c>
      <c r="B21" s="78"/>
      <c r="C21" s="96"/>
      <c r="D21" s="96"/>
      <c r="E21" s="96"/>
      <c r="F21" s="96"/>
      <c r="G21" s="96"/>
      <c r="H21" s="96"/>
      <c r="I21" s="96"/>
      <c r="J21" s="96"/>
    </row>
    <row r="22" spans="1:10" s="69" customFormat="1">
      <c r="B22" s="78"/>
      <c r="C22" s="96"/>
      <c r="D22" s="96"/>
      <c r="E22" s="96"/>
      <c r="F22" s="96"/>
      <c r="G22" s="96"/>
      <c r="H22" s="96"/>
      <c r="I22" s="96"/>
      <c r="J22" s="96"/>
    </row>
    <row r="23" spans="1:10" ht="30" customHeight="1">
      <c r="B23" s="140" t="s">
        <v>321</v>
      </c>
      <c r="C23" s="140"/>
      <c r="D23" s="140"/>
      <c r="E23" s="140"/>
      <c r="F23" s="140"/>
      <c r="G23" s="140"/>
      <c r="H23" s="140"/>
      <c r="I23" s="24"/>
      <c r="J23" s="24"/>
    </row>
    <row r="24" spans="1:10" s="69" customFormat="1" ht="15" customHeight="1">
      <c r="B24" s="78"/>
      <c r="C24" s="96"/>
      <c r="D24" s="96"/>
      <c r="E24" s="96"/>
      <c r="F24" s="96"/>
      <c r="G24" s="96"/>
      <c r="H24" s="96"/>
      <c r="I24" s="96"/>
      <c r="J24" s="96"/>
    </row>
    <row r="25" spans="1:10" s="69" customFormat="1" ht="15.6">
      <c r="B25" s="119" t="s">
        <v>239</v>
      </c>
      <c r="C25" s="96"/>
      <c r="D25" s="96"/>
      <c r="E25" s="96"/>
      <c r="F25" s="96"/>
      <c r="G25" s="96"/>
      <c r="H25" s="96"/>
      <c r="I25" s="96"/>
      <c r="J25" s="96"/>
    </row>
    <row r="26" spans="1:10" s="69" customFormat="1" ht="15.6">
      <c r="B26" s="150" t="s">
        <v>240</v>
      </c>
      <c r="C26" s="150"/>
      <c r="D26" s="150"/>
      <c r="E26" s="150"/>
      <c r="F26" s="150"/>
      <c r="G26" s="150"/>
      <c r="H26" s="96"/>
      <c r="I26" s="96"/>
      <c r="J26" s="96"/>
    </row>
    <row r="27" spans="1:10" s="69" customFormat="1" ht="15.6">
      <c r="B27" s="119"/>
      <c r="C27" s="119"/>
      <c r="D27" s="119"/>
      <c r="E27" s="119"/>
      <c r="F27" s="119"/>
      <c r="G27" s="119"/>
      <c r="H27" s="96"/>
      <c r="I27" s="96"/>
      <c r="J27" s="96"/>
    </row>
    <row r="28" spans="1:10" s="69" customFormat="1" ht="15.6">
      <c r="B28" s="119"/>
      <c r="C28" s="119"/>
      <c r="D28" s="119"/>
      <c r="E28" s="119"/>
      <c r="F28" s="119"/>
      <c r="G28" s="119"/>
      <c r="H28" s="96"/>
      <c r="I28" s="96"/>
      <c r="J28" s="96"/>
    </row>
    <row r="29" spans="1:10" s="69" customFormat="1">
      <c r="B29" s="78"/>
      <c r="C29" s="96"/>
      <c r="D29" s="96"/>
      <c r="E29" s="96"/>
      <c r="F29" s="96"/>
      <c r="G29" s="96"/>
      <c r="H29" s="96"/>
      <c r="I29" s="96"/>
      <c r="J29" s="96"/>
    </row>
    <row r="30" spans="1:10" s="69" customFormat="1">
      <c r="A30" s="69" t="s">
        <v>6</v>
      </c>
      <c r="B30" s="78"/>
      <c r="C30" s="96"/>
      <c r="D30" s="96"/>
      <c r="E30" s="96"/>
      <c r="F30" s="96" t="s">
        <v>7</v>
      </c>
      <c r="G30" s="96"/>
      <c r="H30" s="96"/>
      <c r="I30" s="96"/>
      <c r="J30" s="96"/>
    </row>
    <row r="31" spans="1:10" s="69" customFormat="1">
      <c r="A31" s="69" t="s">
        <v>8</v>
      </c>
      <c r="B31" s="78"/>
      <c r="C31" s="96"/>
      <c r="D31" s="96"/>
      <c r="E31" s="96"/>
      <c r="F31" s="96" t="s">
        <v>9</v>
      </c>
      <c r="G31" s="96"/>
      <c r="H31" s="96"/>
      <c r="I31" s="96"/>
      <c r="J31" s="96"/>
    </row>
    <row r="32" spans="1:10" s="69" customFormat="1">
      <c r="B32" s="78"/>
      <c r="C32" s="96"/>
      <c r="D32" s="96"/>
      <c r="E32" s="96"/>
      <c r="F32" s="96" t="s">
        <v>10</v>
      </c>
      <c r="G32" s="96"/>
      <c r="H32" s="96"/>
      <c r="I32" s="96"/>
      <c r="J32" s="96"/>
    </row>
    <row r="33" spans="2:3" s="69" customFormat="1">
      <c r="B33" s="78"/>
      <c r="C33" s="96"/>
    </row>
    <row r="34" spans="2:3" s="69" customFormat="1">
      <c r="B34" s="78"/>
      <c r="C34" s="96"/>
    </row>
    <row r="35" spans="2:3" s="69" customFormat="1">
      <c r="B35" s="78"/>
      <c r="C35" s="96"/>
    </row>
  </sheetData>
  <mergeCells count="5">
    <mergeCell ref="A1:E1"/>
    <mergeCell ref="A14:E14"/>
    <mergeCell ref="A16:J16"/>
    <mergeCell ref="B26:G26"/>
    <mergeCell ref="B23:H2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zoomScale="85" zoomScaleNormal="85" workbookViewId="0">
      <selection activeCell="A19" sqref="A19:IV19"/>
    </sheetView>
  </sheetViews>
  <sheetFormatPr defaultColWidth="9.109375" defaultRowHeight="14.4"/>
  <cols>
    <col min="1" max="1" width="7.5546875" style="13" bestFit="1" customWidth="1"/>
    <col min="2" max="2" width="79.88671875" style="2" customWidth="1"/>
    <col min="3" max="3" width="17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ht="15" customHeight="1">
      <c r="A1" s="141" t="s">
        <v>248</v>
      </c>
      <c r="B1" s="141"/>
      <c r="C1" s="141"/>
      <c r="D1" s="141"/>
      <c r="E1" s="141"/>
    </row>
    <row r="2" spans="1:10" ht="15" customHeight="1">
      <c r="A2" s="9"/>
      <c r="B2" s="25"/>
      <c r="C2" s="25"/>
    </row>
    <row r="3" spans="1:10" s="2" customFormat="1" ht="41.4">
      <c r="A3" s="8" t="s">
        <v>0</v>
      </c>
      <c r="B3" s="8" t="s">
        <v>2</v>
      </c>
      <c r="C3" s="15" t="s">
        <v>1</v>
      </c>
      <c r="D3" s="16" t="s">
        <v>3</v>
      </c>
      <c r="E3" s="21" t="s">
        <v>4</v>
      </c>
      <c r="F3" s="22" t="s">
        <v>15</v>
      </c>
      <c r="G3" s="23" t="s">
        <v>13</v>
      </c>
      <c r="H3" s="23" t="s">
        <v>14</v>
      </c>
      <c r="I3" s="23" t="s">
        <v>16</v>
      </c>
      <c r="J3" s="23" t="s">
        <v>17</v>
      </c>
    </row>
    <row r="4" spans="1:10" ht="18.75" customHeight="1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</row>
    <row r="5" spans="1:10" s="2" customFormat="1">
      <c r="A5" s="26">
        <v>1</v>
      </c>
      <c r="B5" s="31" t="s">
        <v>70</v>
      </c>
      <c r="C5" s="27" t="s">
        <v>26</v>
      </c>
      <c r="D5" s="28">
        <v>400</v>
      </c>
      <c r="E5" s="38"/>
      <c r="F5" s="29">
        <f>ROUND(D5*E5,2)</f>
        <v>0</v>
      </c>
      <c r="G5" s="36"/>
      <c r="H5" s="33">
        <f>ROUND(F5*G5,2)</f>
        <v>0</v>
      </c>
      <c r="I5" s="37">
        <f>ROUND(E5+(E5*G5),2)</f>
        <v>0</v>
      </c>
      <c r="J5" s="29">
        <f>ROUND(F5+H5,2)</f>
        <v>0</v>
      </c>
    </row>
    <row r="6" spans="1:10" s="2" customFormat="1">
      <c r="A6" s="26">
        <v>2</v>
      </c>
      <c r="B6" s="1" t="s">
        <v>71</v>
      </c>
      <c r="C6" s="18" t="s">
        <v>26</v>
      </c>
      <c r="D6" s="30">
        <v>130</v>
      </c>
      <c r="E6" s="38"/>
      <c r="F6" s="29">
        <f>ROUND(D6*E6,2)</f>
        <v>0</v>
      </c>
      <c r="G6" s="40"/>
      <c r="H6" s="33">
        <f>ROUND(F6*G6,2)</f>
        <v>0</v>
      </c>
      <c r="I6" s="37">
        <f>ROUND(E6+(E6*G6),2)</f>
        <v>0</v>
      </c>
      <c r="J6" s="29">
        <f>ROUND(F6+H6,2)</f>
        <v>0</v>
      </c>
    </row>
    <row r="7" spans="1:10">
      <c r="A7" s="3">
        <v>3</v>
      </c>
      <c r="B7" s="1" t="s">
        <v>72</v>
      </c>
      <c r="C7" s="18" t="s">
        <v>26</v>
      </c>
      <c r="D7" s="14">
        <v>400</v>
      </c>
      <c r="E7" s="42"/>
      <c r="F7" s="29">
        <f>ROUND(D7*E7,2)</f>
        <v>0</v>
      </c>
      <c r="G7" s="41"/>
      <c r="H7" s="33">
        <f>ROUND(F7*G7,2)</f>
        <v>0</v>
      </c>
      <c r="I7" s="37">
        <f>ROUND(E7+(E7*G7),2)</f>
        <v>0</v>
      </c>
      <c r="J7" s="29">
        <f>ROUND(F7+H7,2)</f>
        <v>0</v>
      </c>
    </row>
    <row r="8" spans="1:10">
      <c r="A8" s="26">
        <v>4</v>
      </c>
      <c r="B8" s="1" t="s">
        <v>187</v>
      </c>
      <c r="C8" s="19" t="s">
        <v>26</v>
      </c>
      <c r="D8" s="14">
        <v>400</v>
      </c>
      <c r="E8" s="42"/>
      <c r="F8" s="29"/>
      <c r="G8" s="41"/>
      <c r="H8" s="33"/>
      <c r="I8" s="37"/>
      <c r="J8" s="29"/>
    </row>
    <row r="9" spans="1:10" ht="18" customHeight="1">
      <c r="A9" s="26"/>
      <c r="B9" s="1"/>
      <c r="C9" s="19"/>
      <c r="D9" s="14"/>
      <c r="E9" s="42"/>
      <c r="F9" s="29"/>
      <c r="G9" s="41"/>
      <c r="H9" s="33"/>
      <c r="I9" s="37"/>
      <c r="J9" s="29"/>
    </row>
    <row r="10" spans="1:10" ht="24.75" customHeight="1">
      <c r="A10" s="152" t="s">
        <v>145</v>
      </c>
      <c r="B10" s="153"/>
      <c r="C10" s="153"/>
      <c r="D10" s="153"/>
      <c r="E10" s="154"/>
      <c r="F10" s="39">
        <f>SUM(F5:F9)</f>
        <v>0</v>
      </c>
      <c r="G10" s="39" t="s">
        <v>144</v>
      </c>
      <c r="H10" s="39">
        <f>SUM(H5:H9)</f>
        <v>0</v>
      </c>
      <c r="I10" s="39" t="s">
        <v>144</v>
      </c>
      <c r="J10" s="39">
        <f>SUM(J5:J9)</f>
        <v>0</v>
      </c>
    </row>
    <row r="11" spans="1:10">
      <c r="A11" s="145"/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0">
      <c r="A12" s="129"/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0">
      <c r="A13" s="13" t="s">
        <v>11</v>
      </c>
      <c r="D13" s="24"/>
      <c r="E13" s="24"/>
      <c r="F13" s="24"/>
      <c r="G13" s="24"/>
      <c r="H13" s="24"/>
      <c r="I13" s="24"/>
      <c r="J13" s="24"/>
    </row>
    <row r="14" spans="1:10">
      <c r="D14" s="24"/>
      <c r="E14" s="24"/>
      <c r="F14" s="24"/>
      <c r="G14" s="24"/>
      <c r="H14" s="24"/>
      <c r="I14" s="24"/>
      <c r="J14" s="24"/>
    </row>
    <row r="15" spans="1:10">
      <c r="A15" s="13" t="s">
        <v>5</v>
      </c>
      <c r="D15" s="24"/>
      <c r="E15" s="24"/>
      <c r="F15" s="24"/>
      <c r="G15" s="24"/>
      <c r="H15" s="24"/>
      <c r="I15" s="24"/>
      <c r="J15" s="24"/>
    </row>
    <row r="16" spans="1:10">
      <c r="D16" s="24"/>
      <c r="E16" s="24"/>
      <c r="F16" s="24"/>
      <c r="G16" s="24"/>
      <c r="H16" s="24"/>
      <c r="I16" s="24"/>
      <c r="J16" s="24"/>
    </row>
    <row r="17" spans="1:10">
      <c r="A17" s="13" t="s">
        <v>12</v>
      </c>
      <c r="D17" s="24"/>
      <c r="E17" s="24"/>
      <c r="F17" s="24"/>
      <c r="G17" s="24"/>
      <c r="H17" s="24"/>
      <c r="I17" s="24"/>
      <c r="J17" s="24"/>
    </row>
    <row r="18" spans="1:10">
      <c r="D18" s="24"/>
      <c r="E18" s="24"/>
      <c r="F18" s="24"/>
      <c r="G18" s="24"/>
      <c r="H18" s="24"/>
      <c r="I18" s="24"/>
      <c r="J18" s="24"/>
    </row>
    <row r="19" spans="1:10" ht="30" customHeight="1">
      <c r="B19" s="140" t="s">
        <v>321</v>
      </c>
      <c r="C19" s="140"/>
      <c r="D19" s="140"/>
      <c r="E19" s="140"/>
      <c r="F19" s="140"/>
      <c r="G19" s="140"/>
      <c r="H19" s="140"/>
      <c r="I19" s="24"/>
      <c r="J19" s="24"/>
    </row>
    <row r="20" spans="1:10">
      <c r="D20" s="24"/>
      <c r="E20" s="24"/>
      <c r="F20" s="24"/>
      <c r="G20" s="24"/>
      <c r="H20" s="24"/>
      <c r="I20" s="24"/>
      <c r="J20" s="24"/>
    </row>
    <row r="21" spans="1:10" ht="15.6">
      <c r="B21" s="119" t="s">
        <v>239</v>
      </c>
      <c r="C21" s="96"/>
      <c r="D21" s="96"/>
      <c r="E21" s="96"/>
      <c r="F21" s="96"/>
      <c r="G21" s="96"/>
      <c r="H21" s="96"/>
      <c r="I21" s="24"/>
      <c r="J21" s="24"/>
    </row>
    <row r="22" spans="1:10" ht="15.6">
      <c r="B22" s="150" t="s">
        <v>240</v>
      </c>
      <c r="C22" s="150"/>
      <c r="D22" s="150"/>
      <c r="E22" s="150"/>
      <c r="F22" s="150"/>
      <c r="G22" s="150"/>
      <c r="H22" s="96"/>
      <c r="I22" s="24"/>
      <c r="J22" s="24"/>
    </row>
    <row r="23" spans="1:10" ht="15.6">
      <c r="B23" s="119"/>
      <c r="C23" s="119"/>
      <c r="D23" s="119"/>
      <c r="E23" s="119"/>
      <c r="F23" s="119"/>
      <c r="G23" s="119"/>
      <c r="H23" s="96"/>
      <c r="I23" s="24"/>
      <c r="J23" s="24"/>
    </row>
    <row r="24" spans="1:10" ht="15.6">
      <c r="B24" s="119"/>
      <c r="C24" s="119"/>
      <c r="D24" s="119"/>
      <c r="E24" s="119"/>
      <c r="F24" s="119"/>
      <c r="G24" s="119"/>
      <c r="H24" s="96"/>
      <c r="I24" s="24"/>
      <c r="J24" s="24"/>
    </row>
    <row r="25" spans="1:10">
      <c r="A25" s="13" t="s">
        <v>6</v>
      </c>
      <c r="D25" s="24"/>
      <c r="E25" s="24"/>
      <c r="F25" s="24" t="s">
        <v>247</v>
      </c>
      <c r="G25" s="24"/>
      <c r="H25" s="24"/>
      <c r="I25" s="24"/>
      <c r="J25" s="24"/>
    </row>
    <row r="26" spans="1:10">
      <c r="A26" s="13" t="s">
        <v>8</v>
      </c>
      <c r="D26" s="24"/>
      <c r="E26" s="24"/>
      <c r="F26" s="24" t="s">
        <v>9</v>
      </c>
      <c r="G26" s="24"/>
      <c r="H26" s="24"/>
      <c r="I26" s="24"/>
      <c r="J26" s="24"/>
    </row>
    <row r="27" spans="1:10">
      <c r="D27" s="24"/>
      <c r="E27" s="24"/>
      <c r="F27" s="24" t="s">
        <v>10</v>
      </c>
      <c r="G27" s="24"/>
      <c r="H27" s="24"/>
      <c r="I27" s="24"/>
      <c r="J27" s="24"/>
    </row>
  </sheetData>
  <mergeCells count="5">
    <mergeCell ref="A1:E1"/>
    <mergeCell ref="A10:E10"/>
    <mergeCell ref="A11:J11"/>
    <mergeCell ref="B22:G22"/>
    <mergeCell ref="B19:H19"/>
  </mergeCells>
  <pageMargins left="0.7" right="0.7" top="0.75" bottom="0.75" header="0.3" footer="0.3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41"/>
  <sheetViews>
    <sheetView zoomScale="85" zoomScaleNormal="85" workbookViewId="0">
      <selection activeCell="A33" sqref="A33:IV33"/>
    </sheetView>
  </sheetViews>
  <sheetFormatPr defaultColWidth="9.109375" defaultRowHeight="14.4"/>
  <cols>
    <col min="1" max="1" width="7.5546875" style="13" bestFit="1" customWidth="1"/>
    <col min="2" max="2" width="79.88671875" style="2" customWidth="1"/>
    <col min="3" max="3" width="9.44140625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ht="15" customHeight="1">
      <c r="A1" s="141" t="s">
        <v>249</v>
      </c>
      <c r="B1" s="141"/>
      <c r="C1" s="141"/>
      <c r="D1" s="141"/>
      <c r="E1" s="141"/>
    </row>
    <row r="2" spans="1:10" ht="15" customHeight="1">
      <c r="A2" s="9"/>
      <c r="B2" s="25"/>
      <c r="C2" s="25"/>
    </row>
    <row r="3" spans="1:10" s="2" customFormat="1" ht="41.4">
      <c r="A3" s="8" t="s">
        <v>0</v>
      </c>
      <c r="B3" s="8" t="s">
        <v>2</v>
      </c>
      <c r="C3" s="15" t="s">
        <v>1</v>
      </c>
      <c r="D3" s="16" t="s">
        <v>3</v>
      </c>
      <c r="E3" s="21" t="s">
        <v>4</v>
      </c>
      <c r="F3" s="22" t="s">
        <v>15</v>
      </c>
      <c r="G3" s="23" t="s">
        <v>13</v>
      </c>
      <c r="H3" s="23" t="s">
        <v>14</v>
      </c>
      <c r="I3" s="23" t="s">
        <v>16</v>
      </c>
      <c r="J3" s="23" t="s">
        <v>17</v>
      </c>
    </row>
    <row r="4" spans="1:10" ht="18.75" customHeight="1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</row>
    <row r="5" spans="1:10" s="2" customFormat="1">
      <c r="A5" s="26">
        <v>1</v>
      </c>
      <c r="B5" s="31" t="s">
        <v>73</v>
      </c>
      <c r="C5" s="27" t="s">
        <v>58</v>
      </c>
      <c r="D5" s="28">
        <v>10</v>
      </c>
      <c r="E5" s="38"/>
      <c r="F5" s="29">
        <f>ROUND(D5*E5,2)</f>
        <v>0</v>
      </c>
      <c r="G5" s="40"/>
      <c r="H5" s="33">
        <f>ROUND(F5*G5,2)</f>
        <v>0</v>
      </c>
      <c r="I5" s="37">
        <f>ROUND(E5+(E5*G5),2)</f>
        <v>0</v>
      </c>
      <c r="J5" s="29">
        <f>ROUND(F5+H5,2)</f>
        <v>0</v>
      </c>
    </row>
    <row r="6" spans="1:10" s="2" customFormat="1">
      <c r="A6" s="26">
        <v>2</v>
      </c>
      <c r="B6" s="1" t="s">
        <v>74</v>
      </c>
      <c r="C6" s="18" t="s">
        <v>58</v>
      </c>
      <c r="D6" s="30">
        <v>20</v>
      </c>
      <c r="E6" s="38"/>
      <c r="F6" s="29">
        <f t="shared" ref="F6:F23" si="0">ROUND(D6*E6,2)</f>
        <v>0</v>
      </c>
      <c r="G6" s="40"/>
      <c r="H6" s="33">
        <f t="shared" ref="H6:H23" si="1">ROUND(F6*G6,2)</f>
        <v>0</v>
      </c>
      <c r="I6" s="37">
        <f t="shared" ref="I6:I23" si="2">ROUND(E6+(E6*G6),2)</f>
        <v>0</v>
      </c>
      <c r="J6" s="29">
        <f t="shared" ref="J6:J23" si="3">ROUND(F6+H6,2)</f>
        <v>0</v>
      </c>
    </row>
    <row r="7" spans="1:10">
      <c r="A7" s="26">
        <v>3</v>
      </c>
      <c r="B7" s="1" t="s">
        <v>75</v>
      </c>
      <c r="C7" s="18" t="s">
        <v>58</v>
      </c>
      <c r="D7" s="14">
        <v>130</v>
      </c>
      <c r="E7" s="42"/>
      <c r="F7" s="29">
        <f t="shared" si="0"/>
        <v>0</v>
      </c>
      <c r="G7" s="41"/>
      <c r="H7" s="33">
        <f t="shared" si="1"/>
        <v>0</v>
      </c>
      <c r="I7" s="37">
        <f t="shared" si="2"/>
        <v>0</v>
      </c>
      <c r="J7" s="29">
        <f t="shared" si="3"/>
        <v>0</v>
      </c>
    </row>
    <row r="8" spans="1:10">
      <c r="A8" s="26">
        <v>4</v>
      </c>
      <c r="B8" s="1" t="s">
        <v>185</v>
      </c>
      <c r="C8" s="18" t="s">
        <v>58</v>
      </c>
      <c r="D8" s="14">
        <v>10</v>
      </c>
      <c r="E8" s="42"/>
      <c r="F8" s="29">
        <f t="shared" si="0"/>
        <v>0</v>
      </c>
      <c r="G8" s="41"/>
      <c r="H8" s="33">
        <f t="shared" si="1"/>
        <v>0</v>
      </c>
      <c r="I8" s="37">
        <f t="shared" si="2"/>
        <v>0</v>
      </c>
      <c r="J8" s="29">
        <f t="shared" si="3"/>
        <v>0</v>
      </c>
    </row>
    <row r="9" spans="1:10">
      <c r="A9" s="26">
        <v>5</v>
      </c>
      <c r="B9" s="6" t="s">
        <v>76</v>
      </c>
      <c r="C9" s="17" t="s">
        <v>58</v>
      </c>
      <c r="D9" s="14">
        <v>20</v>
      </c>
      <c r="E9" s="42"/>
      <c r="F9" s="29">
        <f t="shared" si="0"/>
        <v>0</v>
      </c>
      <c r="G9" s="41"/>
      <c r="H9" s="33">
        <f t="shared" si="1"/>
        <v>0</v>
      </c>
      <c r="I9" s="37">
        <f t="shared" si="2"/>
        <v>0</v>
      </c>
      <c r="J9" s="29">
        <f t="shared" si="3"/>
        <v>0</v>
      </c>
    </row>
    <row r="10" spans="1:10">
      <c r="A10" s="26">
        <v>6</v>
      </c>
      <c r="B10" s="1" t="s">
        <v>186</v>
      </c>
      <c r="C10" s="19" t="s">
        <v>58</v>
      </c>
      <c r="D10" s="14">
        <v>12</v>
      </c>
      <c r="E10" s="42"/>
      <c r="F10" s="29">
        <f t="shared" si="0"/>
        <v>0</v>
      </c>
      <c r="G10" s="41"/>
      <c r="H10" s="33">
        <f t="shared" si="1"/>
        <v>0</v>
      </c>
      <c r="I10" s="37">
        <f t="shared" si="2"/>
        <v>0</v>
      </c>
      <c r="J10" s="29">
        <f t="shared" si="3"/>
        <v>0</v>
      </c>
    </row>
    <row r="11" spans="1:10">
      <c r="A11" s="26">
        <v>7</v>
      </c>
      <c r="B11" s="1" t="s">
        <v>77</v>
      </c>
      <c r="C11" s="19" t="s">
        <v>58</v>
      </c>
      <c r="D11" s="14">
        <v>70</v>
      </c>
      <c r="E11" s="42"/>
      <c r="F11" s="29">
        <f t="shared" si="0"/>
        <v>0</v>
      </c>
      <c r="G11" s="41"/>
      <c r="H11" s="33">
        <f t="shared" si="1"/>
        <v>0</v>
      </c>
      <c r="I11" s="37">
        <f t="shared" si="2"/>
        <v>0</v>
      </c>
      <c r="J11" s="29">
        <f t="shared" si="3"/>
        <v>0</v>
      </c>
    </row>
    <row r="12" spans="1:10">
      <c r="A12" s="26">
        <v>8</v>
      </c>
      <c r="B12" s="4" t="s">
        <v>78</v>
      </c>
      <c r="C12" s="11" t="s">
        <v>58</v>
      </c>
      <c r="D12" s="14">
        <v>20</v>
      </c>
      <c r="E12" s="42"/>
      <c r="F12" s="29">
        <f t="shared" si="0"/>
        <v>0</v>
      </c>
      <c r="G12" s="41"/>
      <c r="H12" s="33">
        <f t="shared" si="1"/>
        <v>0</v>
      </c>
      <c r="I12" s="37">
        <f t="shared" si="2"/>
        <v>0</v>
      </c>
      <c r="J12" s="29">
        <f t="shared" si="3"/>
        <v>0</v>
      </c>
    </row>
    <row r="13" spans="1:10" ht="27.6">
      <c r="A13" s="26">
        <v>9</v>
      </c>
      <c r="B13" s="4" t="s">
        <v>79</v>
      </c>
      <c r="C13" s="11" t="s">
        <v>58</v>
      </c>
      <c r="D13" s="14">
        <v>10</v>
      </c>
      <c r="E13" s="42"/>
      <c r="F13" s="29">
        <f t="shared" si="0"/>
        <v>0</v>
      </c>
      <c r="G13" s="41"/>
      <c r="H13" s="33">
        <f t="shared" si="1"/>
        <v>0</v>
      </c>
      <c r="I13" s="37">
        <f t="shared" si="2"/>
        <v>0</v>
      </c>
      <c r="J13" s="29">
        <f t="shared" si="3"/>
        <v>0</v>
      </c>
    </row>
    <row r="14" spans="1:10">
      <c r="A14" s="26">
        <v>10</v>
      </c>
      <c r="B14" s="7" t="s">
        <v>80</v>
      </c>
      <c r="C14" s="17" t="s">
        <v>58</v>
      </c>
      <c r="D14" s="14">
        <v>36</v>
      </c>
      <c r="E14" s="42"/>
      <c r="F14" s="29">
        <f t="shared" si="0"/>
        <v>0</v>
      </c>
      <c r="G14" s="41"/>
      <c r="H14" s="33">
        <f t="shared" si="1"/>
        <v>0</v>
      </c>
      <c r="I14" s="37">
        <f t="shared" si="2"/>
        <v>0</v>
      </c>
      <c r="J14" s="29">
        <f t="shared" si="3"/>
        <v>0</v>
      </c>
    </row>
    <row r="15" spans="1:10" ht="27.6">
      <c r="A15" s="26">
        <v>11</v>
      </c>
      <c r="B15" s="4" t="s">
        <v>81</v>
      </c>
      <c r="C15" s="10" t="s">
        <v>58</v>
      </c>
      <c r="D15" s="14">
        <v>10</v>
      </c>
      <c r="E15" s="42"/>
      <c r="F15" s="29">
        <f t="shared" si="0"/>
        <v>0</v>
      </c>
      <c r="G15" s="41"/>
      <c r="H15" s="33">
        <f t="shared" si="1"/>
        <v>0</v>
      </c>
      <c r="I15" s="37">
        <f t="shared" si="2"/>
        <v>0</v>
      </c>
      <c r="J15" s="29">
        <f t="shared" si="3"/>
        <v>0</v>
      </c>
    </row>
    <row r="16" spans="1:10">
      <c r="A16" s="26">
        <v>12</v>
      </c>
      <c r="B16" s="4" t="s">
        <v>82</v>
      </c>
      <c r="C16" s="10" t="s">
        <v>58</v>
      </c>
      <c r="D16" s="14"/>
      <c r="E16" s="42"/>
      <c r="F16" s="29">
        <f t="shared" si="0"/>
        <v>0</v>
      </c>
      <c r="G16" s="41"/>
      <c r="H16" s="33">
        <f t="shared" si="1"/>
        <v>0</v>
      </c>
      <c r="I16" s="37">
        <f t="shared" si="2"/>
        <v>0</v>
      </c>
      <c r="J16" s="29">
        <f t="shared" si="3"/>
        <v>0</v>
      </c>
    </row>
    <row r="17" spans="1:10">
      <c r="A17" s="26">
        <v>13</v>
      </c>
      <c r="B17" s="4" t="s">
        <v>166</v>
      </c>
      <c r="C17" s="10" t="s">
        <v>58</v>
      </c>
      <c r="D17" s="14">
        <v>36</v>
      </c>
      <c r="E17" s="12"/>
      <c r="F17" s="29">
        <f t="shared" si="0"/>
        <v>0</v>
      </c>
      <c r="G17" s="41"/>
      <c r="H17" s="33">
        <f t="shared" si="1"/>
        <v>0</v>
      </c>
      <c r="I17" s="37">
        <f t="shared" si="2"/>
        <v>0</v>
      </c>
      <c r="J17" s="29">
        <f t="shared" si="3"/>
        <v>0</v>
      </c>
    </row>
    <row r="18" spans="1:10">
      <c r="A18" s="26">
        <v>14</v>
      </c>
      <c r="B18" s="4" t="s">
        <v>83</v>
      </c>
      <c r="C18" s="10" t="s">
        <v>58</v>
      </c>
      <c r="D18" s="14">
        <v>10</v>
      </c>
      <c r="E18" s="12"/>
      <c r="F18" s="29">
        <f t="shared" si="0"/>
        <v>0</v>
      </c>
      <c r="G18" s="41"/>
      <c r="H18" s="33">
        <f t="shared" si="1"/>
        <v>0</v>
      </c>
      <c r="I18" s="37">
        <f t="shared" si="2"/>
        <v>0</v>
      </c>
      <c r="J18" s="29">
        <f t="shared" si="3"/>
        <v>0</v>
      </c>
    </row>
    <row r="19" spans="1:10">
      <c r="A19" s="26">
        <v>15</v>
      </c>
      <c r="B19" s="5" t="s">
        <v>84</v>
      </c>
      <c r="C19" s="10" t="s">
        <v>58</v>
      </c>
      <c r="D19" s="14"/>
      <c r="E19" s="12"/>
      <c r="F19" s="29">
        <f t="shared" si="0"/>
        <v>0</v>
      </c>
      <c r="G19" s="41"/>
      <c r="H19" s="33">
        <f t="shared" si="1"/>
        <v>0</v>
      </c>
      <c r="I19" s="37">
        <f t="shared" si="2"/>
        <v>0</v>
      </c>
      <c r="J19" s="29">
        <f t="shared" si="3"/>
        <v>0</v>
      </c>
    </row>
    <row r="20" spans="1:10">
      <c r="A20" s="26">
        <v>16</v>
      </c>
      <c r="B20" s="4" t="s">
        <v>85</v>
      </c>
      <c r="C20" s="11" t="s">
        <v>58</v>
      </c>
      <c r="D20" s="14">
        <v>25</v>
      </c>
      <c r="E20" s="12"/>
      <c r="F20" s="29">
        <f t="shared" si="0"/>
        <v>0</v>
      </c>
      <c r="G20" s="41"/>
      <c r="H20" s="33">
        <f t="shared" si="1"/>
        <v>0</v>
      </c>
      <c r="I20" s="37">
        <f t="shared" si="2"/>
        <v>0</v>
      </c>
      <c r="J20" s="29">
        <f t="shared" si="3"/>
        <v>0</v>
      </c>
    </row>
    <row r="21" spans="1:10">
      <c r="A21" s="26">
        <v>17</v>
      </c>
      <c r="B21" s="4" t="s">
        <v>188</v>
      </c>
      <c r="C21" s="11" t="s">
        <v>58</v>
      </c>
      <c r="D21" s="14">
        <v>24</v>
      </c>
      <c r="E21" s="45"/>
      <c r="F21" s="33">
        <f t="shared" si="0"/>
        <v>0</v>
      </c>
      <c r="G21" s="41"/>
      <c r="H21" s="33">
        <f t="shared" si="1"/>
        <v>0</v>
      </c>
      <c r="I21" s="37">
        <f t="shared" si="2"/>
        <v>0</v>
      </c>
      <c r="J21" s="33">
        <f t="shared" si="3"/>
        <v>0</v>
      </c>
    </row>
    <row r="22" spans="1:10">
      <c r="A22" s="26">
        <v>18</v>
      </c>
      <c r="B22" s="4" t="s">
        <v>202</v>
      </c>
      <c r="C22" s="11" t="s">
        <v>58</v>
      </c>
      <c r="D22" s="14">
        <v>15</v>
      </c>
      <c r="E22" s="45"/>
      <c r="F22" s="33">
        <f t="shared" si="0"/>
        <v>0</v>
      </c>
      <c r="G22" s="41"/>
      <c r="H22" s="33">
        <f t="shared" si="1"/>
        <v>0</v>
      </c>
      <c r="I22" s="37">
        <f t="shared" si="2"/>
        <v>0</v>
      </c>
      <c r="J22" s="33">
        <f t="shared" si="3"/>
        <v>0</v>
      </c>
    </row>
    <row r="23" spans="1:10">
      <c r="A23" s="26">
        <v>19</v>
      </c>
      <c r="B23" s="4" t="s">
        <v>87</v>
      </c>
      <c r="C23" s="10" t="s">
        <v>58</v>
      </c>
      <c r="D23" s="14">
        <v>12</v>
      </c>
      <c r="E23" s="20"/>
      <c r="F23" s="33">
        <f t="shared" si="0"/>
        <v>0</v>
      </c>
      <c r="G23" s="41"/>
      <c r="H23" s="33">
        <f t="shared" si="1"/>
        <v>0</v>
      </c>
      <c r="I23" s="37">
        <f t="shared" si="2"/>
        <v>0</v>
      </c>
      <c r="J23" s="29">
        <f t="shared" si="3"/>
        <v>0</v>
      </c>
    </row>
    <row r="24" spans="1:10" ht="24.75" customHeight="1">
      <c r="A24" s="152" t="s">
        <v>145</v>
      </c>
      <c r="B24" s="153"/>
      <c r="C24" s="153"/>
      <c r="D24" s="153"/>
      <c r="E24" s="154"/>
      <c r="F24" s="39">
        <f>SUM(F5:F23)</f>
        <v>0</v>
      </c>
      <c r="G24" s="39" t="s">
        <v>144</v>
      </c>
      <c r="H24" s="39">
        <f>SUM(H5:H23)</f>
        <v>0</v>
      </c>
      <c r="I24" s="39" t="s">
        <v>144</v>
      </c>
      <c r="J24" s="39">
        <f>SUM(J5:J23)</f>
        <v>0</v>
      </c>
    </row>
    <row r="25" spans="1:10">
      <c r="A25" s="145"/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0">
      <c r="A26" s="129"/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>
      <c r="A27" s="13" t="s">
        <v>11</v>
      </c>
      <c r="D27" s="24"/>
      <c r="E27" s="24"/>
      <c r="F27" s="24"/>
      <c r="G27" s="24"/>
      <c r="H27" s="24"/>
      <c r="I27" s="24"/>
      <c r="J27" s="24"/>
    </row>
    <row r="28" spans="1:10">
      <c r="D28" s="24"/>
      <c r="E28" s="24"/>
      <c r="F28" s="24"/>
      <c r="G28" s="24"/>
      <c r="H28" s="24"/>
      <c r="I28" s="24"/>
      <c r="J28" s="24"/>
    </row>
    <row r="29" spans="1:10">
      <c r="A29" s="13" t="s">
        <v>5</v>
      </c>
      <c r="D29" s="24"/>
      <c r="E29" s="24"/>
      <c r="F29" s="24"/>
      <c r="G29" s="24"/>
      <c r="H29" s="24"/>
      <c r="I29" s="24"/>
      <c r="J29" s="24"/>
    </row>
    <row r="30" spans="1:10">
      <c r="D30" s="24"/>
      <c r="E30" s="24"/>
      <c r="F30" s="24"/>
      <c r="G30" s="24"/>
      <c r="H30" s="24"/>
      <c r="I30" s="24"/>
      <c r="J30" s="24"/>
    </row>
    <row r="31" spans="1:10">
      <c r="A31" s="13" t="s">
        <v>12</v>
      </c>
      <c r="D31" s="24"/>
      <c r="E31" s="24"/>
      <c r="F31" s="24"/>
      <c r="G31" s="24"/>
      <c r="H31" s="24"/>
      <c r="I31" s="24"/>
      <c r="J31" s="24"/>
    </row>
    <row r="32" spans="1:10">
      <c r="D32" s="24"/>
      <c r="E32" s="24"/>
      <c r="F32" s="24"/>
      <c r="G32" s="24"/>
      <c r="H32" s="24"/>
      <c r="I32" s="24"/>
      <c r="J32" s="24"/>
    </row>
    <row r="33" spans="1:10" ht="33.75" customHeight="1">
      <c r="B33" s="140" t="s">
        <v>321</v>
      </c>
      <c r="C33" s="140"/>
      <c r="D33" s="140"/>
      <c r="E33" s="140"/>
      <c r="F33" s="140"/>
      <c r="G33" s="140"/>
      <c r="H33" s="140"/>
      <c r="I33" s="24"/>
      <c r="J33" s="24"/>
    </row>
    <row r="34" spans="1:10">
      <c r="D34" s="24"/>
      <c r="E34" s="24"/>
      <c r="F34" s="24"/>
      <c r="G34" s="24"/>
      <c r="H34" s="24"/>
      <c r="I34" s="24"/>
      <c r="J34" s="24"/>
    </row>
    <row r="35" spans="1:10" ht="15.6">
      <c r="B35" s="119" t="s">
        <v>239</v>
      </c>
      <c r="C35" s="96"/>
      <c r="D35" s="96"/>
      <c r="E35" s="96"/>
      <c r="F35" s="96"/>
      <c r="G35" s="96"/>
      <c r="H35" s="96"/>
      <c r="I35" s="24"/>
      <c r="J35" s="24"/>
    </row>
    <row r="36" spans="1:10" ht="15.6">
      <c r="B36" s="150" t="s">
        <v>240</v>
      </c>
      <c r="C36" s="150"/>
      <c r="D36" s="150"/>
      <c r="E36" s="150"/>
      <c r="F36" s="150"/>
      <c r="G36" s="150"/>
      <c r="H36" s="96"/>
      <c r="I36" s="24"/>
      <c r="J36" s="24"/>
    </row>
    <row r="37" spans="1:10">
      <c r="D37" s="24"/>
      <c r="E37" s="24"/>
      <c r="F37" s="24"/>
      <c r="G37" s="24"/>
      <c r="H37" s="24"/>
      <c r="I37" s="24"/>
      <c r="J37" s="24"/>
    </row>
    <row r="38" spans="1:10">
      <c r="D38" s="24"/>
      <c r="E38" s="24"/>
      <c r="F38" s="24"/>
      <c r="G38" s="24"/>
      <c r="H38" s="24"/>
      <c r="I38" s="24"/>
      <c r="J38" s="24"/>
    </row>
    <row r="39" spans="1:10">
      <c r="A39" s="13" t="s">
        <v>6</v>
      </c>
      <c r="D39" s="24"/>
      <c r="E39" s="24"/>
      <c r="F39" s="24" t="s">
        <v>250</v>
      </c>
      <c r="G39" s="24"/>
      <c r="H39" s="24"/>
      <c r="I39" s="24"/>
      <c r="J39" s="24"/>
    </row>
    <row r="40" spans="1:10">
      <c r="A40" s="13" t="s">
        <v>8</v>
      </c>
      <c r="D40" s="24"/>
      <c r="E40" s="24"/>
      <c r="F40" s="24" t="s">
        <v>9</v>
      </c>
      <c r="G40" s="24"/>
      <c r="H40" s="24"/>
      <c r="I40" s="24"/>
      <c r="J40" s="24"/>
    </row>
    <row r="41" spans="1:10">
      <c r="D41" s="24"/>
      <c r="E41" s="24"/>
      <c r="F41" s="24" t="s">
        <v>10</v>
      </c>
      <c r="G41" s="24"/>
      <c r="H41" s="24"/>
      <c r="I41" s="24"/>
      <c r="J41" s="24"/>
    </row>
  </sheetData>
  <mergeCells count="5">
    <mergeCell ref="A1:E1"/>
    <mergeCell ref="A24:E24"/>
    <mergeCell ref="A25:J25"/>
    <mergeCell ref="B36:G36"/>
    <mergeCell ref="B33:H33"/>
  </mergeCells>
  <pageMargins left="0.7" right="0.7" top="0.75" bottom="0.75" header="0.3" footer="0.3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93"/>
  <sheetViews>
    <sheetView tabSelected="1" topLeftCell="A67" zoomScaleNormal="100" workbookViewId="0">
      <selection activeCell="F91" sqref="F91"/>
    </sheetView>
  </sheetViews>
  <sheetFormatPr defaultColWidth="9.109375" defaultRowHeight="14.4"/>
  <cols>
    <col min="1" max="1" width="7.5546875" style="13" bestFit="1" customWidth="1"/>
    <col min="2" max="2" width="79.6640625" style="2" customWidth="1"/>
    <col min="3" max="3" width="13.88671875" style="24" customWidth="1"/>
    <col min="4" max="4" width="11" style="13" customWidth="1"/>
    <col min="5" max="5" width="14.109375" style="13" customWidth="1"/>
    <col min="6" max="6" width="14.88671875" style="13" customWidth="1"/>
    <col min="7" max="7" width="11.44140625" style="13" customWidth="1"/>
    <col min="8" max="8" width="12.6640625" style="13" bestFit="1" customWidth="1"/>
    <col min="9" max="9" width="11.44140625" style="13" customWidth="1"/>
    <col min="10" max="10" width="14.44140625" style="13" customWidth="1"/>
    <col min="11" max="16384" width="9.109375" style="13"/>
  </cols>
  <sheetData>
    <row r="1" spans="1:10" s="69" customFormat="1" ht="33.75" customHeight="1">
      <c r="A1" s="135" t="s">
        <v>251</v>
      </c>
      <c r="B1" s="135"/>
      <c r="C1" s="135"/>
      <c r="D1" s="135"/>
      <c r="E1" s="135"/>
    </row>
    <row r="2" spans="1:10" s="69" customFormat="1" ht="23.25" customHeight="1">
      <c r="A2" s="70"/>
      <c r="B2" s="71"/>
      <c r="C2" s="71"/>
    </row>
    <row r="3" spans="1:10" s="78" customFormat="1" ht="44.25" customHeight="1">
      <c r="A3" s="72" t="s">
        <v>0</v>
      </c>
      <c r="B3" s="72" t="s">
        <v>2</v>
      </c>
      <c r="C3" s="73" t="s">
        <v>1</v>
      </c>
      <c r="D3" s="74" t="s">
        <v>3</v>
      </c>
      <c r="E3" s="75" t="s">
        <v>4</v>
      </c>
      <c r="F3" s="76" t="s">
        <v>15</v>
      </c>
      <c r="G3" s="77" t="s">
        <v>13</v>
      </c>
      <c r="H3" s="77" t="s">
        <v>14</v>
      </c>
      <c r="I3" s="77" t="s">
        <v>16</v>
      </c>
      <c r="J3" s="77" t="s">
        <v>17</v>
      </c>
    </row>
    <row r="4" spans="1:10" s="69" customFormat="1" ht="23.25" customHeight="1">
      <c r="A4" s="79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80">
        <v>10</v>
      </c>
    </row>
    <row r="5" spans="1:10" s="69" customFormat="1" ht="23.25" customHeight="1">
      <c r="A5" s="81" t="s">
        <v>221</v>
      </c>
      <c r="B5" s="111" t="s">
        <v>120</v>
      </c>
      <c r="C5" s="82" t="s">
        <v>136</v>
      </c>
      <c r="D5" s="121">
        <v>30</v>
      </c>
      <c r="E5" s="84"/>
      <c r="F5" s="33">
        <f t="shared" ref="F5:F27" si="0">ROUND(D5*E5,2)</f>
        <v>0</v>
      </c>
      <c r="G5" s="51"/>
      <c r="H5" s="33">
        <f t="shared" ref="H5:H27" si="1">ROUND(F5*G5,2)</f>
        <v>0</v>
      </c>
      <c r="I5" s="37">
        <f t="shared" ref="I5:I27" si="2">ROUND(E5+(E5*G5),2)</f>
        <v>0</v>
      </c>
      <c r="J5" s="33">
        <f t="shared" ref="J5:J27" si="3">ROUND(F5+H5,2)</f>
        <v>0</v>
      </c>
    </row>
    <row r="6" spans="1:10" s="69" customFormat="1" ht="23.25" customHeight="1">
      <c r="A6" s="81" t="s">
        <v>222</v>
      </c>
      <c r="B6" s="111" t="s">
        <v>150</v>
      </c>
      <c r="C6" s="82" t="s">
        <v>137</v>
      </c>
      <c r="D6" s="121">
        <v>10</v>
      </c>
      <c r="E6" s="84"/>
      <c r="F6" s="33">
        <f t="shared" si="0"/>
        <v>0</v>
      </c>
      <c r="G6" s="51"/>
      <c r="H6" s="33">
        <f t="shared" si="1"/>
        <v>0</v>
      </c>
      <c r="I6" s="37">
        <f t="shared" si="2"/>
        <v>0</v>
      </c>
      <c r="J6" s="33">
        <f t="shared" si="3"/>
        <v>0</v>
      </c>
    </row>
    <row r="7" spans="1:10" s="69" customFormat="1" ht="23.25" customHeight="1">
      <c r="A7" s="81" t="s">
        <v>223</v>
      </c>
      <c r="B7" s="111" t="s">
        <v>134</v>
      </c>
      <c r="C7" s="82" t="s">
        <v>140</v>
      </c>
      <c r="D7" s="121">
        <v>30</v>
      </c>
      <c r="E7" s="84"/>
      <c r="F7" s="33">
        <f t="shared" si="0"/>
        <v>0</v>
      </c>
      <c r="G7" s="51"/>
      <c r="H7" s="33">
        <f t="shared" si="1"/>
        <v>0</v>
      </c>
      <c r="I7" s="37">
        <f t="shared" si="2"/>
        <v>0</v>
      </c>
      <c r="J7" s="33">
        <f t="shared" si="3"/>
        <v>0</v>
      </c>
    </row>
    <row r="8" spans="1:10" s="69" customFormat="1" ht="23.25" customHeight="1">
      <c r="A8" s="81" t="s">
        <v>224</v>
      </c>
      <c r="B8" s="111" t="s">
        <v>210</v>
      </c>
      <c r="C8" s="82" t="s">
        <v>140</v>
      </c>
      <c r="D8" s="121">
        <v>30</v>
      </c>
      <c r="E8" s="84"/>
      <c r="F8" s="33">
        <f t="shared" si="0"/>
        <v>0</v>
      </c>
      <c r="G8" s="51"/>
      <c r="H8" s="33">
        <f t="shared" si="1"/>
        <v>0</v>
      </c>
      <c r="I8" s="37">
        <f t="shared" si="2"/>
        <v>0</v>
      </c>
      <c r="J8" s="33">
        <f t="shared" si="3"/>
        <v>0</v>
      </c>
    </row>
    <row r="9" spans="1:10" s="69" customFormat="1" ht="23.25" customHeight="1">
      <c r="A9" s="81" t="s">
        <v>225</v>
      </c>
      <c r="B9" s="111" t="s">
        <v>121</v>
      </c>
      <c r="C9" s="82" t="s">
        <v>141</v>
      </c>
      <c r="D9" s="121">
        <v>50</v>
      </c>
      <c r="E9" s="84"/>
      <c r="F9" s="33">
        <f t="shared" si="0"/>
        <v>0</v>
      </c>
      <c r="G9" s="51"/>
      <c r="H9" s="33">
        <f t="shared" si="1"/>
        <v>0</v>
      </c>
      <c r="I9" s="37">
        <f t="shared" si="2"/>
        <v>0</v>
      </c>
      <c r="J9" s="33">
        <f t="shared" si="3"/>
        <v>0</v>
      </c>
    </row>
    <row r="10" spans="1:10" s="69" customFormat="1" ht="23.25" customHeight="1">
      <c r="A10" s="81" t="s">
        <v>226</v>
      </c>
      <c r="B10" s="111" t="s">
        <v>122</v>
      </c>
      <c r="C10" s="82" t="s">
        <v>135</v>
      </c>
      <c r="D10" s="121">
        <v>200</v>
      </c>
      <c r="E10" s="84"/>
      <c r="F10" s="33">
        <f t="shared" si="0"/>
        <v>0</v>
      </c>
      <c r="G10" s="51"/>
      <c r="H10" s="33">
        <f t="shared" si="1"/>
        <v>0</v>
      </c>
      <c r="I10" s="37">
        <f t="shared" si="2"/>
        <v>0</v>
      </c>
      <c r="J10" s="33">
        <f t="shared" si="3"/>
        <v>0</v>
      </c>
    </row>
    <row r="11" spans="1:10" s="69" customFormat="1" ht="23.25" customHeight="1">
      <c r="A11" s="81" t="s">
        <v>227</v>
      </c>
      <c r="B11" s="111" t="s">
        <v>123</v>
      </c>
      <c r="C11" s="82" t="s">
        <v>119</v>
      </c>
      <c r="D11" s="121">
        <v>100</v>
      </c>
      <c r="E11" s="84"/>
      <c r="F11" s="33">
        <f t="shared" si="0"/>
        <v>0</v>
      </c>
      <c r="G11" s="51"/>
      <c r="H11" s="33">
        <f t="shared" si="1"/>
        <v>0</v>
      </c>
      <c r="I11" s="37">
        <f t="shared" si="2"/>
        <v>0</v>
      </c>
      <c r="J11" s="33">
        <f t="shared" si="3"/>
        <v>0</v>
      </c>
    </row>
    <row r="12" spans="1:10" s="69" customFormat="1" ht="23.25" customHeight="1">
      <c r="A12" s="81" t="s">
        <v>228</v>
      </c>
      <c r="B12" s="111" t="s">
        <v>124</v>
      </c>
      <c r="C12" s="82" t="s">
        <v>139</v>
      </c>
      <c r="D12" s="121">
        <v>20</v>
      </c>
      <c r="E12" s="84"/>
      <c r="F12" s="33">
        <f t="shared" si="0"/>
        <v>0</v>
      </c>
      <c r="G12" s="51"/>
      <c r="H12" s="33">
        <f t="shared" si="1"/>
        <v>0</v>
      </c>
      <c r="I12" s="37">
        <f t="shared" si="2"/>
        <v>0</v>
      </c>
      <c r="J12" s="33">
        <f t="shared" si="3"/>
        <v>0</v>
      </c>
    </row>
    <row r="13" spans="1:10" s="69" customFormat="1" ht="23.25" customHeight="1">
      <c r="A13" s="81" t="s">
        <v>229</v>
      </c>
      <c r="B13" s="111" t="s">
        <v>125</v>
      </c>
      <c r="C13" s="82" t="s">
        <v>139</v>
      </c>
      <c r="D13" s="121">
        <v>40</v>
      </c>
      <c r="E13" s="84"/>
      <c r="F13" s="33">
        <f t="shared" si="0"/>
        <v>0</v>
      </c>
      <c r="G13" s="51"/>
      <c r="H13" s="33">
        <f t="shared" si="1"/>
        <v>0</v>
      </c>
      <c r="I13" s="37">
        <f t="shared" si="2"/>
        <v>0</v>
      </c>
      <c r="J13" s="33">
        <f t="shared" si="3"/>
        <v>0</v>
      </c>
    </row>
    <row r="14" spans="1:10" s="69" customFormat="1" ht="23.25" customHeight="1">
      <c r="A14" s="81" t="s">
        <v>230</v>
      </c>
      <c r="B14" s="111" t="s">
        <v>126</v>
      </c>
      <c r="C14" s="82" t="s">
        <v>139</v>
      </c>
      <c r="D14" s="121">
        <v>100</v>
      </c>
      <c r="E14" s="84"/>
      <c r="F14" s="33">
        <f t="shared" si="0"/>
        <v>0</v>
      </c>
      <c r="G14" s="51"/>
      <c r="H14" s="33">
        <f t="shared" si="1"/>
        <v>0</v>
      </c>
      <c r="I14" s="37">
        <f t="shared" si="2"/>
        <v>0</v>
      </c>
      <c r="J14" s="33">
        <f t="shared" si="3"/>
        <v>0</v>
      </c>
    </row>
    <row r="15" spans="1:10" s="69" customFormat="1" ht="23.25" customHeight="1">
      <c r="A15" s="81" t="s">
        <v>252</v>
      </c>
      <c r="B15" s="111" t="s">
        <v>127</v>
      </c>
      <c r="C15" s="131" t="s">
        <v>26</v>
      </c>
      <c r="D15" s="121">
        <v>60</v>
      </c>
      <c r="E15" s="84"/>
      <c r="F15" s="33">
        <f t="shared" si="0"/>
        <v>0</v>
      </c>
      <c r="G15" s="51"/>
      <c r="H15" s="33">
        <f t="shared" si="1"/>
        <v>0</v>
      </c>
      <c r="I15" s="37">
        <f t="shared" si="2"/>
        <v>0</v>
      </c>
      <c r="J15" s="33">
        <f t="shared" si="3"/>
        <v>0</v>
      </c>
    </row>
    <row r="16" spans="1:10" s="69" customFormat="1" ht="23.25" customHeight="1">
      <c r="A16" s="81" t="s">
        <v>253</v>
      </c>
      <c r="B16" s="111" t="s">
        <v>189</v>
      </c>
      <c r="C16" s="82" t="s">
        <v>139</v>
      </c>
      <c r="D16" s="121">
        <v>100</v>
      </c>
      <c r="E16" s="84"/>
      <c r="F16" s="33">
        <f t="shared" si="0"/>
        <v>0</v>
      </c>
      <c r="G16" s="51"/>
      <c r="H16" s="33">
        <f t="shared" si="1"/>
        <v>0</v>
      </c>
      <c r="I16" s="37">
        <f t="shared" si="2"/>
        <v>0</v>
      </c>
      <c r="J16" s="33">
        <f t="shared" si="3"/>
        <v>0</v>
      </c>
    </row>
    <row r="17" spans="1:10" s="69" customFormat="1" ht="23.25" customHeight="1">
      <c r="A17" s="81" t="s">
        <v>254</v>
      </c>
      <c r="B17" s="111" t="s">
        <v>128</v>
      </c>
      <c r="C17" s="82" t="s">
        <v>139</v>
      </c>
      <c r="D17" s="121">
        <v>50</v>
      </c>
      <c r="E17" s="84"/>
      <c r="F17" s="33">
        <f t="shared" si="0"/>
        <v>0</v>
      </c>
      <c r="G17" s="51"/>
      <c r="H17" s="33">
        <f t="shared" si="1"/>
        <v>0</v>
      </c>
      <c r="I17" s="37">
        <f t="shared" si="2"/>
        <v>0</v>
      </c>
      <c r="J17" s="33">
        <f t="shared" si="3"/>
        <v>0</v>
      </c>
    </row>
    <row r="18" spans="1:10" s="69" customFormat="1" ht="23.25" customHeight="1">
      <c r="A18" s="81" t="s">
        <v>255</v>
      </c>
      <c r="B18" s="111" t="s">
        <v>233</v>
      </c>
      <c r="C18" s="82" t="s">
        <v>140</v>
      </c>
      <c r="D18" s="121">
        <v>40</v>
      </c>
      <c r="E18" s="84"/>
      <c r="F18" s="33">
        <f t="shared" si="0"/>
        <v>0</v>
      </c>
      <c r="G18" s="51"/>
      <c r="H18" s="33">
        <f t="shared" si="1"/>
        <v>0</v>
      </c>
      <c r="I18" s="37">
        <f t="shared" si="2"/>
        <v>0</v>
      </c>
      <c r="J18" s="33">
        <f t="shared" si="3"/>
        <v>0</v>
      </c>
    </row>
    <row r="19" spans="1:10" s="69" customFormat="1" ht="23.25" customHeight="1">
      <c r="A19" s="81" t="s">
        <v>256</v>
      </c>
      <c r="B19" s="111" t="s">
        <v>129</v>
      </c>
      <c r="C19" s="82" t="s">
        <v>139</v>
      </c>
      <c r="D19" s="121">
        <v>30</v>
      </c>
      <c r="E19" s="84"/>
      <c r="F19" s="33">
        <f t="shared" si="0"/>
        <v>0</v>
      </c>
      <c r="G19" s="51"/>
      <c r="H19" s="33">
        <f t="shared" si="1"/>
        <v>0</v>
      </c>
      <c r="I19" s="37">
        <f t="shared" si="2"/>
        <v>0</v>
      </c>
      <c r="J19" s="33">
        <f t="shared" si="3"/>
        <v>0</v>
      </c>
    </row>
    <row r="20" spans="1:10" s="69" customFormat="1" ht="23.25" customHeight="1">
      <c r="A20" s="81" t="s">
        <v>257</v>
      </c>
      <c r="B20" s="111" t="s">
        <v>130</v>
      </c>
      <c r="C20" s="82" t="s">
        <v>139</v>
      </c>
      <c r="D20" s="121">
        <v>270</v>
      </c>
      <c r="E20" s="84"/>
      <c r="F20" s="33">
        <f t="shared" si="0"/>
        <v>0</v>
      </c>
      <c r="G20" s="51"/>
      <c r="H20" s="33">
        <f t="shared" si="1"/>
        <v>0</v>
      </c>
      <c r="I20" s="37">
        <f t="shared" si="2"/>
        <v>0</v>
      </c>
      <c r="J20" s="33">
        <f t="shared" si="3"/>
        <v>0</v>
      </c>
    </row>
    <row r="21" spans="1:10" s="69" customFormat="1" ht="23.25" customHeight="1">
      <c r="A21" s="81" t="s">
        <v>258</v>
      </c>
      <c r="B21" s="111" t="s">
        <v>151</v>
      </c>
      <c r="C21" s="82" t="s">
        <v>142</v>
      </c>
      <c r="D21" s="121">
        <v>370</v>
      </c>
      <c r="E21" s="84"/>
      <c r="F21" s="33">
        <f t="shared" si="0"/>
        <v>0</v>
      </c>
      <c r="G21" s="51"/>
      <c r="H21" s="33">
        <f t="shared" si="1"/>
        <v>0</v>
      </c>
      <c r="I21" s="37">
        <f t="shared" si="2"/>
        <v>0</v>
      </c>
      <c r="J21" s="33">
        <f t="shared" si="3"/>
        <v>0</v>
      </c>
    </row>
    <row r="22" spans="1:10" s="69" customFormat="1" ht="23.25" customHeight="1">
      <c r="A22" s="81" t="s">
        <v>259</v>
      </c>
      <c r="B22" s="111" t="s">
        <v>175</v>
      </c>
      <c r="C22" s="82" t="s">
        <v>138</v>
      </c>
      <c r="D22" s="121">
        <v>3700</v>
      </c>
      <c r="E22" s="84"/>
      <c r="F22" s="33">
        <f t="shared" si="0"/>
        <v>0</v>
      </c>
      <c r="G22" s="51"/>
      <c r="H22" s="33">
        <f t="shared" si="1"/>
        <v>0</v>
      </c>
      <c r="I22" s="37">
        <f t="shared" si="2"/>
        <v>0</v>
      </c>
      <c r="J22" s="33">
        <f t="shared" si="3"/>
        <v>0</v>
      </c>
    </row>
    <row r="23" spans="1:10" s="69" customFormat="1" ht="23.25" customHeight="1">
      <c r="A23" s="81" t="s">
        <v>260</v>
      </c>
      <c r="B23" s="111" t="s">
        <v>131</v>
      </c>
      <c r="C23" s="82" t="s">
        <v>161</v>
      </c>
      <c r="D23" s="121">
        <v>50</v>
      </c>
      <c r="E23" s="84"/>
      <c r="F23" s="33">
        <f t="shared" si="0"/>
        <v>0</v>
      </c>
      <c r="G23" s="51"/>
      <c r="H23" s="33">
        <f t="shared" si="1"/>
        <v>0</v>
      </c>
      <c r="I23" s="37">
        <f t="shared" si="2"/>
        <v>0</v>
      </c>
      <c r="J23" s="33">
        <f t="shared" si="3"/>
        <v>0</v>
      </c>
    </row>
    <row r="24" spans="1:10" s="69" customFormat="1" ht="23.25" customHeight="1">
      <c r="A24" s="81" t="s">
        <v>261</v>
      </c>
      <c r="B24" s="111" t="s">
        <v>192</v>
      </c>
      <c r="C24" s="82" t="s">
        <v>135</v>
      </c>
      <c r="D24" s="121">
        <v>600</v>
      </c>
      <c r="E24" s="84"/>
      <c r="F24" s="33">
        <f t="shared" si="0"/>
        <v>0</v>
      </c>
      <c r="G24" s="51"/>
      <c r="H24" s="33">
        <f t="shared" si="1"/>
        <v>0</v>
      </c>
      <c r="I24" s="37">
        <f t="shared" si="2"/>
        <v>0</v>
      </c>
      <c r="J24" s="33">
        <f t="shared" si="3"/>
        <v>0</v>
      </c>
    </row>
    <row r="25" spans="1:10" s="69" customFormat="1" ht="23.25" customHeight="1">
      <c r="A25" s="81" t="s">
        <v>262</v>
      </c>
      <c r="B25" s="132" t="s">
        <v>206</v>
      </c>
      <c r="C25" s="131" t="s">
        <v>311</v>
      </c>
      <c r="D25" s="121">
        <v>260</v>
      </c>
      <c r="E25" s="84"/>
      <c r="F25" s="33">
        <f t="shared" si="0"/>
        <v>0</v>
      </c>
      <c r="G25" s="51"/>
      <c r="H25" s="33">
        <f t="shared" si="1"/>
        <v>0</v>
      </c>
      <c r="I25" s="37">
        <f t="shared" si="2"/>
        <v>0</v>
      </c>
      <c r="J25" s="33">
        <f t="shared" si="3"/>
        <v>0</v>
      </c>
    </row>
    <row r="26" spans="1:10" s="69" customFormat="1" ht="23.25" customHeight="1">
      <c r="A26" s="81" t="s">
        <v>263</v>
      </c>
      <c r="B26" s="111" t="s">
        <v>132</v>
      </c>
      <c r="C26" s="82" t="s">
        <v>143</v>
      </c>
      <c r="D26" s="121">
        <v>1260</v>
      </c>
      <c r="E26" s="84"/>
      <c r="F26" s="33">
        <f t="shared" si="0"/>
        <v>0</v>
      </c>
      <c r="G26" s="51"/>
      <c r="H26" s="33">
        <f t="shared" si="1"/>
        <v>0</v>
      </c>
      <c r="I26" s="37">
        <f t="shared" si="2"/>
        <v>0</v>
      </c>
      <c r="J26" s="33">
        <f t="shared" si="3"/>
        <v>0</v>
      </c>
    </row>
    <row r="27" spans="1:10" s="69" customFormat="1" ht="23.25" customHeight="1">
      <c r="A27" s="81" t="s">
        <v>264</v>
      </c>
      <c r="B27" s="111" t="s">
        <v>133</v>
      </c>
      <c r="C27" s="131" t="s">
        <v>312</v>
      </c>
      <c r="D27" s="121">
        <v>3700</v>
      </c>
      <c r="E27" s="84"/>
      <c r="F27" s="33">
        <f t="shared" si="0"/>
        <v>0</v>
      </c>
      <c r="G27" s="51"/>
      <c r="H27" s="33">
        <f t="shared" si="1"/>
        <v>0</v>
      </c>
      <c r="I27" s="37">
        <f t="shared" si="2"/>
        <v>0</v>
      </c>
      <c r="J27" s="33">
        <f t="shared" si="3"/>
        <v>0</v>
      </c>
    </row>
    <row r="28" spans="1:10" s="69" customFormat="1" ht="48" customHeight="1">
      <c r="A28" s="81" t="s">
        <v>265</v>
      </c>
      <c r="B28" s="111" t="s">
        <v>147</v>
      </c>
      <c r="C28" s="82" t="s">
        <v>101</v>
      </c>
      <c r="D28" s="121">
        <v>100</v>
      </c>
      <c r="E28" s="84"/>
      <c r="F28" s="33">
        <f>ROUND(D28*E28,2)</f>
        <v>0</v>
      </c>
      <c r="G28" s="51"/>
      <c r="H28" s="33">
        <f>ROUND(F28*G28,2)</f>
        <v>0</v>
      </c>
      <c r="I28" s="37">
        <f>ROUND(E28+(E28*G28),2)</f>
        <v>0</v>
      </c>
      <c r="J28" s="33">
        <f>ROUND(F28+H28,2)</f>
        <v>0</v>
      </c>
    </row>
    <row r="29" spans="1:10" s="69" customFormat="1" ht="23.25" customHeight="1">
      <c r="A29" s="81" t="s">
        <v>266</v>
      </c>
      <c r="B29" s="111" t="s">
        <v>86</v>
      </c>
      <c r="C29" s="130" t="s">
        <v>102</v>
      </c>
      <c r="D29" s="121">
        <v>100</v>
      </c>
      <c r="E29" s="84"/>
      <c r="F29" s="33">
        <f t="shared" ref="F29:F48" si="4">ROUND(D29*E29,2)</f>
        <v>0</v>
      </c>
      <c r="G29" s="51"/>
      <c r="H29" s="33">
        <f t="shared" ref="H29:H48" si="5">ROUND(F29*G29,2)</f>
        <v>0</v>
      </c>
      <c r="I29" s="37">
        <f t="shared" ref="I29:I48" si="6">ROUND(E29+(E29*G29),2)</f>
        <v>0</v>
      </c>
      <c r="J29" s="33">
        <f t="shared" ref="J29:J48" si="7">ROUND(F29+H29,2)</f>
        <v>0</v>
      </c>
    </row>
    <row r="30" spans="1:10" s="69" customFormat="1" ht="23.25" customHeight="1">
      <c r="A30" s="81" t="s">
        <v>267</v>
      </c>
      <c r="B30" s="111" t="s">
        <v>155</v>
      </c>
      <c r="C30" s="82" t="s">
        <v>159</v>
      </c>
      <c r="D30" s="121">
        <v>100</v>
      </c>
      <c r="E30" s="84"/>
      <c r="F30" s="33">
        <f t="shared" si="4"/>
        <v>0</v>
      </c>
      <c r="G30" s="51"/>
      <c r="H30" s="33">
        <f t="shared" si="5"/>
        <v>0</v>
      </c>
      <c r="I30" s="37">
        <f t="shared" si="6"/>
        <v>0</v>
      </c>
      <c r="J30" s="33">
        <f t="shared" si="7"/>
        <v>0</v>
      </c>
    </row>
    <row r="31" spans="1:10" s="69" customFormat="1" ht="23.25" customHeight="1">
      <c r="A31" s="81" t="s">
        <v>268</v>
      </c>
      <c r="B31" s="111" t="s">
        <v>156</v>
      </c>
      <c r="C31" s="82" t="s">
        <v>103</v>
      </c>
      <c r="D31" s="121">
        <v>10</v>
      </c>
      <c r="E31" s="84"/>
      <c r="F31" s="33">
        <f t="shared" si="4"/>
        <v>0</v>
      </c>
      <c r="G31" s="51"/>
      <c r="H31" s="33">
        <f t="shared" si="5"/>
        <v>0</v>
      </c>
      <c r="I31" s="37">
        <f t="shared" si="6"/>
        <v>0</v>
      </c>
      <c r="J31" s="33">
        <f t="shared" si="7"/>
        <v>0</v>
      </c>
    </row>
    <row r="32" spans="1:10" s="69" customFormat="1" ht="29.25" customHeight="1">
      <c r="A32" s="81" t="s">
        <v>269</v>
      </c>
      <c r="B32" s="111" t="s">
        <v>88</v>
      </c>
      <c r="C32" s="82" t="s">
        <v>104</v>
      </c>
      <c r="D32" s="121">
        <v>100</v>
      </c>
      <c r="E32" s="84"/>
      <c r="F32" s="33">
        <f t="shared" si="4"/>
        <v>0</v>
      </c>
      <c r="G32" s="51"/>
      <c r="H32" s="33">
        <f t="shared" si="5"/>
        <v>0</v>
      </c>
      <c r="I32" s="37">
        <f t="shared" si="6"/>
        <v>0</v>
      </c>
      <c r="J32" s="33">
        <f t="shared" si="7"/>
        <v>0</v>
      </c>
    </row>
    <row r="33" spans="1:10" s="69" customFormat="1" ht="23.25" customHeight="1">
      <c r="A33" s="81" t="s">
        <v>270</v>
      </c>
      <c r="B33" s="111" t="s">
        <v>89</v>
      </c>
      <c r="C33" s="82" t="s">
        <v>105</v>
      </c>
      <c r="D33" s="121">
        <v>30</v>
      </c>
      <c r="E33" s="84"/>
      <c r="F33" s="33">
        <f t="shared" si="4"/>
        <v>0</v>
      </c>
      <c r="G33" s="51"/>
      <c r="H33" s="33">
        <f t="shared" si="5"/>
        <v>0</v>
      </c>
      <c r="I33" s="37">
        <f t="shared" si="6"/>
        <v>0</v>
      </c>
      <c r="J33" s="33">
        <f t="shared" si="7"/>
        <v>0</v>
      </c>
    </row>
    <row r="34" spans="1:10" s="69" customFormat="1" ht="23.25" customHeight="1">
      <c r="A34" s="81" t="s">
        <v>271</v>
      </c>
      <c r="B34" s="111" t="s">
        <v>90</v>
      </c>
      <c r="C34" s="82" t="s">
        <v>106</v>
      </c>
      <c r="D34" s="121">
        <v>10</v>
      </c>
      <c r="E34" s="84"/>
      <c r="F34" s="33">
        <f t="shared" si="4"/>
        <v>0</v>
      </c>
      <c r="G34" s="51"/>
      <c r="H34" s="33">
        <f t="shared" si="5"/>
        <v>0</v>
      </c>
      <c r="I34" s="37">
        <f t="shared" si="6"/>
        <v>0</v>
      </c>
      <c r="J34" s="33">
        <f t="shared" si="7"/>
        <v>0</v>
      </c>
    </row>
    <row r="35" spans="1:10" s="69" customFormat="1" ht="23.25" customHeight="1">
      <c r="A35" s="81" t="s">
        <v>272</v>
      </c>
      <c r="B35" s="111" t="s">
        <v>152</v>
      </c>
      <c r="C35" s="82" t="s">
        <v>107</v>
      </c>
      <c r="D35" s="121">
        <v>10</v>
      </c>
      <c r="E35" s="84"/>
      <c r="F35" s="33">
        <f t="shared" si="4"/>
        <v>0</v>
      </c>
      <c r="G35" s="51"/>
      <c r="H35" s="33">
        <f t="shared" si="5"/>
        <v>0</v>
      </c>
      <c r="I35" s="37">
        <f t="shared" si="6"/>
        <v>0</v>
      </c>
      <c r="J35" s="33">
        <f t="shared" si="7"/>
        <v>0</v>
      </c>
    </row>
    <row r="36" spans="1:10" s="69" customFormat="1" ht="23.25" customHeight="1">
      <c r="A36" s="81" t="s">
        <v>273</v>
      </c>
      <c r="B36" s="111" t="s">
        <v>91</v>
      </c>
      <c r="C36" s="82" t="s">
        <v>110</v>
      </c>
      <c r="D36" s="121">
        <v>250</v>
      </c>
      <c r="E36" s="84"/>
      <c r="F36" s="33">
        <f t="shared" si="4"/>
        <v>0</v>
      </c>
      <c r="G36" s="51"/>
      <c r="H36" s="33">
        <f t="shared" si="5"/>
        <v>0</v>
      </c>
      <c r="I36" s="37">
        <f t="shared" si="6"/>
        <v>0</v>
      </c>
      <c r="J36" s="33">
        <f t="shared" si="7"/>
        <v>0</v>
      </c>
    </row>
    <row r="37" spans="1:10" s="69" customFormat="1" ht="23.25" customHeight="1">
      <c r="A37" s="81" t="s">
        <v>274</v>
      </c>
      <c r="B37" s="111" t="s">
        <v>153</v>
      </c>
      <c r="C37" s="82" t="s">
        <v>111</v>
      </c>
      <c r="D37" s="121">
        <v>250</v>
      </c>
      <c r="E37" s="84"/>
      <c r="F37" s="33">
        <f t="shared" si="4"/>
        <v>0</v>
      </c>
      <c r="G37" s="51"/>
      <c r="H37" s="33">
        <f t="shared" si="5"/>
        <v>0</v>
      </c>
      <c r="I37" s="37">
        <f t="shared" si="6"/>
        <v>0</v>
      </c>
      <c r="J37" s="33">
        <f t="shared" si="7"/>
        <v>0</v>
      </c>
    </row>
    <row r="38" spans="1:10" s="69" customFormat="1" ht="23.25" customHeight="1">
      <c r="A38" s="81" t="s">
        <v>275</v>
      </c>
      <c r="B38" s="111" t="s">
        <v>92</v>
      </c>
      <c r="C38" s="82" t="s">
        <v>112</v>
      </c>
      <c r="D38" s="121">
        <v>250</v>
      </c>
      <c r="E38" s="84"/>
      <c r="F38" s="33">
        <f t="shared" si="4"/>
        <v>0</v>
      </c>
      <c r="G38" s="51"/>
      <c r="H38" s="33">
        <f t="shared" si="5"/>
        <v>0</v>
      </c>
      <c r="I38" s="37">
        <f t="shared" si="6"/>
        <v>0</v>
      </c>
      <c r="J38" s="33">
        <f t="shared" si="7"/>
        <v>0</v>
      </c>
    </row>
    <row r="39" spans="1:10" s="69" customFormat="1" ht="29.25" customHeight="1">
      <c r="A39" s="81" t="s">
        <v>276</v>
      </c>
      <c r="B39" s="111" t="s">
        <v>93</v>
      </c>
      <c r="C39" s="82" t="s">
        <v>113</v>
      </c>
      <c r="D39" s="121">
        <v>20</v>
      </c>
      <c r="E39" s="84"/>
      <c r="F39" s="33">
        <f t="shared" si="4"/>
        <v>0</v>
      </c>
      <c r="G39" s="51"/>
      <c r="H39" s="33">
        <f t="shared" si="5"/>
        <v>0</v>
      </c>
      <c r="I39" s="37">
        <f t="shared" si="6"/>
        <v>0</v>
      </c>
      <c r="J39" s="33">
        <f t="shared" si="7"/>
        <v>0</v>
      </c>
    </row>
    <row r="40" spans="1:10" s="69" customFormat="1" ht="23.25" customHeight="1">
      <c r="A40" s="81" t="s">
        <v>277</v>
      </c>
      <c r="B40" s="111" t="s">
        <v>94</v>
      </c>
      <c r="C40" s="82" t="s">
        <v>107</v>
      </c>
      <c r="D40" s="121">
        <v>160</v>
      </c>
      <c r="E40" s="84"/>
      <c r="F40" s="33">
        <f t="shared" si="4"/>
        <v>0</v>
      </c>
      <c r="G40" s="51"/>
      <c r="H40" s="33">
        <f t="shared" si="5"/>
        <v>0</v>
      </c>
      <c r="I40" s="37">
        <f t="shared" si="6"/>
        <v>0</v>
      </c>
      <c r="J40" s="33">
        <f t="shared" si="7"/>
        <v>0</v>
      </c>
    </row>
    <row r="41" spans="1:10" s="69" customFormat="1" ht="23.25" customHeight="1">
      <c r="A41" s="81" t="s">
        <v>278</v>
      </c>
      <c r="B41" s="111" t="s">
        <v>95</v>
      </c>
      <c r="C41" s="82" t="s">
        <v>109</v>
      </c>
      <c r="D41" s="121">
        <v>5</v>
      </c>
      <c r="E41" s="84"/>
      <c r="F41" s="33">
        <f t="shared" si="4"/>
        <v>0</v>
      </c>
      <c r="G41" s="51"/>
      <c r="H41" s="33">
        <f t="shared" si="5"/>
        <v>0</v>
      </c>
      <c r="I41" s="37">
        <f t="shared" si="6"/>
        <v>0</v>
      </c>
      <c r="J41" s="33">
        <f t="shared" si="7"/>
        <v>0</v>
      </c>
    </row>
    <row r="42" spans="1:10" s="69" customFormat="1" ht="23.25" customHeight="1">
      <c r="A42" s="81" t="s">
        <v>279</v>
      </c>
      <c r="B42" s="111" t="s">
        <v>96</v>
      </c>
      <c r="C42" s="82" t="s">
        <v>114</v>
      </c>
      <c r="D42" s="121">
        <v>10</v>
      </c>
      <c r="E42" s="84"/>
      <c r="F42" s="33">
        <f t="shared" si="4"/>
        <v>0</v>
      </c>
      <c r="G42" s="51"/>
      <c r="H42" s="33">
        <f t="shared" si="5"/>
        <v>0</v>
      </c>
      <c r="I42" s="37">
        <f t="shared" si="6"/>
        <v>0</v>
      </c>
      <c r="J42" s="33">
        <f t="shared" si="7"/>
        <v>0</v>
      </c>
    </row>
    <row r="43" spans="1:10" s="69" customFormat="1" ht="23.25" customHeight="1">
      <c r="A43" s="81" t="s">
        <v>280</v>
      </c>
      <c r="B43" s="111" t="s">
        <v>97</v>
      </c>
      <c r="C43" s="82" t="s">
        <v>108</v>
      </c>
      <c r="D43" s="121">
        <v>50</v>
      </c>
      <c r="E43" s="84"/>
      <c r="F43" s="33">
        <f t="shared" si="4"/>
        <v>0</v>
      </c>
      <c r="G43" s="51"/>
      <c r="H43" s="33">
        <f t="shared" si="5"/>
        <v>0</v>
      </c>
      <c r="I43" s="37">
        <f t="shared" si="6"/>
        <v>0</v>
      </c>
      <c r="J43" s="33">
        <f t="shared" si="7"/>
        <v>0</v>
      </c>
    </row>
    <row r="44" spans="1:10" s="69" customFormat="1" ht="23.25" customHeight="1">
      <c r="A44" s="81" t="s">
        <v>281</v>
      </c>
      <c r="B44" s="111" t="s">
        <v>98</v>
      </c>
      <c r="C44" s="82" t="s">
        <v>107</v>
      </c>
      <c r="D44" s="121">
        <v>100</v>
      </c>
      <c r="E44" s="84"/>
      <c r="F44" s="33">
        <f t="shared" si="4"/>
        <v>0</v>
      </c>
      <c r="G44" s="51"/>
      <c r="H44" s="33">
        <f t="shared" si="5"/>
        <v>0</v>
      </c>
      <c r="I44" s="37">
        <f t="shared" si="6"/>
        <v>0</v>
      </c>
      <c r="J44" s="33">
        <f t="shared" si="7"/>
        <v>0</v>
      </c>
    </row>
    <row r="45" spans="1:10" s="69" customFormat="1" ht="23.25" customHeight="1">
      <c r="A45" s="81" t="s">
        <v>282</v>
      </c>
      <c r="B45" s="111" t="s">
        <v>154</v>
      </c>
      <c r="C45" s="82" t="s">
        <v>115</v>
      </c>
      <c r="D45" s="121">
        <v>25</v>
      </c>
      <c r="E45" s="84"/>
      <c r="F45" s="33">
        <f t="shared" si="4"/>
        <v>0</v>
      </c>
      <c r="G45" s="51"/>
      <c r="H45" s="33">
        <f t="shared" si="5"/>
        <v>0</v>
      </c>
      <c r="I45" s="37">
        <f t="shared" si="6"/>
        <v>0</v>
      </c>
      <c r="J45" s="33">
        <f t="shared" si="7"/>
        <v>0</v>
      </c>
    </row>
    <row r="46" spans="1:10" s="69" customFormat="1" ht="23.25" customHeight="1">
      <c r="A46" s="81" t="s">
        <v>283</v>
      </c>
      <c r="B46" s="111" t="s">
        <v>99</v>
      </c>
      <c r="C46" s="82" t="s">
        <v>108</v>
      </c>
      <c r="D46" s="121">
        <v>30</v>
      </c>
      <c r="E46" s="84"/>
      <c r="F46" s="33">
        <f t="shared" si="4"/>
        <v>0</v>
      </c>
      <c r="G46" s="51"/>
      <c r="H46" s="33">
        <f t="shared" si="5"/>
        <v>0</v>
      </c>
      <c r="I46" s="37">
        <f t="shared" si="6"/>
        <v>0</v>
      </c>
      <c r="J46" s="33">
        <f t="shared" si="7"/>
        <v>0</v>
      </c>
    </row>
    <row r="47" spans="1:10" s="69" customFormat="1" ht="23.25" customHeight="1">
      <c r="A47" s="81" t="s">
        <v>284</v>
      </c>
      <c r="B47" s="111" t="s">
        <v>160</v>
      </c>
      <c r="C47" s="82" t="s">
        <v>108</v>
      </c>
      <c r="D47" s="121">
        <v>30</v>
      </c>
      <c r="E47" s="84"/>
      <c r="F47" s="33">
        <f t="shared" si="4"/>
        <v>0</v>
      </c>
      <c r="G47" s="51"/>
      <c r="H47" s="33">
        <f t="shared" si="5"/>
        <v>0</v>
      </c>
      <c r="I47" s="37">
        <f t="shared" si="6"/>
        <v>0</v>
      </c>
      <c r="J47" s="33">
        <f t="shared" si="7"/>
        <v>0</v>
      </c>
    </row>
    <row r="48" spans="1:10" s="69" customFormat="1" ht="31.5" customHeight="1">
      <c r="A48" s="81" t="s">
        <v>285</v>
      </c>
      <c r="B48" s="111" t="s">
        <v>100</v>
      </c>
      <c r="C48" s="82" t="s">
        <v>116</v>
      </c>
      <c r="D48" s="121">
        <v>60</v>
      </c>
      <c r="E48" s="84"/>
      <c r="F48" s="33">
        <f t="shared" si="4"/>
        <v>0</v>
      </c>
      <c r="G48" s="51"/>
      <c r="H48" s="33">
        <f t="shared" si="5"/>
        <v>0</v>
      </c>
      <c r="I48" s="37">
        <f t="shared" si="6"/>
        <v>0</v>
      </c>
      <c r="J48" s="33">
        <f t="shared" si="7"/>
        <v>0</v>
      </c>
    </row>
    <row r="49" spans="1:10" s="69" customFormat="1" ht="23.25" customHeight="1">
      <c r="A49" s="81" t="s">
        <v>286</v>
      </c>
      <c r="B49" s="111" t="s">
        <v>117</v>
      </c>
      <c r="C49" s="82" t="s">
        <v>68</v>
      </c>
      <c r="D49" s="121">
        <v>200</v>
      </c>
      <c r="E49" s="84"/>
      <c r="F49" s="33">
        <f t="shared" ref="F49:F73" si="8">ROUND(D49*E49,2)</f>
        <v>0</v>
      </c>
      <c r="G49" s="51"/>
      <c r="H49" s="33">
        <f t="shared" ref="H49:H73" si="9">ROUND(F49*G49,2)</f>
        <v>0</v>
      </c>
      <c r="I49" s="37">
        <f>ROUND(E49+(E49*G49),2)</f>
        <v>0</v>
      </c>
      <c r="J49" s="33">
        <f t="shared" ref="J49:J73" si="10">ROUND(F49+H49,2)</f>
        <v>0</v>
      </c>
    </row>
    <row r="50" spans="1:10" s="69" customFormat="1" ht="23.25" customHeight="1">
      <c r="A50" s="81" t="s">
        <v>287</v>
      </c>
      <c r="B50" s="111" t="s">
        <v>118</v>
      </c>
      <c r="C50" s="82" t="s">
        <v>68</v>
      </c>
      <c r="D50" s="121">
        <v>30</v>
      </c>
      <c r="E50" s="84"/>
      <c r="F50" s="33">
        <f t="shared" si="8"/>
        <v>0</v>
      </c>
      <c r="G50" s="51"/>
      <c r="H50" s="33">
        <f t="shared" si="9"/>
        <v>0</v>
      </c>
      <c r="I50" s="37">
        <f>ROUND(E50+(E50*G50),2)</f>
        <v>0</v>
      </c>
      <c r="J50" s="33">
        <f t="shared" si="10"/>
        <v>0</v>
      </c>
    </row>
    <row r="51" spans="1:10" s="69" customFormat="1" ht="23.25" customHeight="1">
      <c r="A51" s="81" t="s">
        <v>288</v>
      </c>
      <c r="B51" s="111" t="s">
        <v>60</v>
      </c>
      <c r="C51" s="82" t="s">
        <v>200</v>
      </c>
      <c r="D51" s="121">
        <v>100</v>
      </c>
      <c r="E51" s="84"/>
      <c r="F51" s="33">
        <f t="shared" si="8"/>
        <v>0</v>
      </c>
      <c r="G51" s="51"/>
      <c r="H51" s="33">
        <f t="shared" si="9"/>
        <v>0</v>
      </c>
      <c r="I51" s="37">
        <f>ROUND(E51+(E51*G51),2)</f>
        <v>0</v>
      </c>
      <c r="J51" s="33">
        <f t="shared" si="10"/>
        <v>0</v>
      </c>
    </row>
    <row r="52" spans="1:10" s="69" customFormat="1" ht="23.25" customHeight="1">
      <c r="A52" s="81" t="s">
        <v>289</v>
      </c>
      <c r="B52" s="111" t="s">
        <v>61</v>
      </c>
      <c r="C52" s="82" t="s">
        <v>62</v>
      </c>
      <c r="D52" s="121">
        <v>30</v>
      </c>
      <c r="E52" s="84"/>
      <c r="F52" s="33">
        <f t="shared" si="8"/>
        <v>0</v>
      </c>
      <c r="G52" s="51"/>
      <c r="H52" s="33">
        <f t="shared" si="9"/>
        <v>0</v>
      </c>
      <c r="I52" s="37">
        <f>ROUND(E52+(E52*G52),2)</f>
        <v>0</v>
      </c>
      <c r="J52" s="33">
        <f t="shared" si="10"/>
        <v>0</v>
      </c>
    </row>
    <row r="53" spans="1:10" s="69" customFormat="1" ht="23.25" customHeight="1">
      <c r="A53" s="81" t="s">
        <v>290</v>
      </c>
      <c r="B53" s="111" t="s">
        <v>157</v>
      </c>
      <c r="C53" s="82" t="s">
        <v>165</v>
      </c>
      <c r="D53" s="121">
        <v>2500</v>
      </c>
      <c r="E53" s="84"/>
      <c r="F53" s="33">
        <f t="shared" si="8"/>
        <v>0</v>
      </c>
      <c r="G53" s="51"/>
      <c r="H53" s="33">
        <f t="shared" si="9"/>
        <v>0</v>
      </c>
      <c r="I53" s="37">
        <f t="shared" ref="I53:I73" si="11">ROUND(E53+(E53*G53),2)</f>
        <v>0</v>
      </c>
      <c r="J53" s="33">
        <f t="shared" si="10"/>
        <v>0</v>
      </c>
    </row>
    <row r="54" spans="1:10" s="69" customFormat="1" ht="23.25" customHeight="1">
      <c r="A54" s="81" t="s">
        <v>291</v>
      </c>
      <c r="B54" s="111" t="s">
        <v>193</v>
      </c>
      <c r="C54" s="82" t="s">
        <v>58</v>
      </c>
      <c r="D54" s="121">
        <v>100</v>
      </c>
      <c r="E54" s="84"/>
      <c r="F54" s="33">
        <f t="shared" si="8"/>
        <v>0</v>
      </c>
      <c r="G54" s="51"/>
      <c r="H54" s="33">
        <f t="shared" si="9"/>
        <v>0</v>
      </c>
      <c r="I54" s="37">
        <f t="shared" si="11"/>
        <v>0</v>
      </c>
      <c r="J54" s="33">
        <f t="shared" si="10"/>
        <v>0</v>
      </c>
    </row>
    <row r="55" spans="1:10" s="69" customFormat="1" ht="23.25" customHeight="1">
      <c r="A55" s="81" t="s">
        <v>292</v>
      </c>
      <c r="B55" s="111" t="s">
        <v>194</v>
      </c>
      <c r="C55" s="82" t="s">
        <v>58</v>
      </c>
      <c r="D55" s="121">
        <v>100</v>
      </c>
      <c r="E55" s="84"/>
      <c r="F55" s="33">
        <f t="shared" si="8"/>
        <v>0</v>
      </c>
      <c r="G55" s="51"/>
      <c r="H55" s="33">
        <f t="shared" si="9"/>
        <v>0</v>
      </c>
      <c r="I55" s="37">
        <f t="shared" si="11"/>
        <v>0</v>
      </c>
      <c r="J55" s="33">
        <f t="shared" si="10"/>
        <v>0</v>
      </c>
    </row>
    <row r="56" spans="1:10" s="69" customFormat="1" ht="23.25" customHeight="1">
      <c r="A56" s="81" t="s">
        <v>293</v>
      </c>
      <c r="B56" s="111" t="s">
        <v>195</v>
      </c>
      <c r="C56" s="82" t="s">
        <v>58</v>
      </c>
      <c r="D56" s="121">
        <v>50</v>
      </c>
      <c r="E56" s="84"/>
      <c r="F56" s="33">
        <f t="shared" si="8"/>
        <v>0</v>
      </c>
      <c r="G56" s="51"/>
      <c r="H56" s="33">
        <f t="shared" si="9"/>
        <v>0</v>
      </c>
      <c r="I56" s="37">
        <f t="shared" si="11"/>
        <v>0</v>
      </c>
      <c r="J56" s="33">
        <f t="shared" si="10"/>
        <v>0</v>
      </c>
    </row>
    <row r="57" spans="1:10" s="69" customFormat="1" ht="23.25" customHeight="1">
      <c r="A57" s="81" t="s">
        <v>294</v>
      </c>
      <c r="B57" s="111" t="s">
        <v>196</v>
      </c>
      <c r="C57" s="82" t="s">
        <v>58</v>
      </c>
      <c r="D57" s="121">
        <v>100</v>
      </c>
      <c r="E57" s="84"/>
      <c r="F57" s="33">
        <f t="shared" si="8"/>
        <v>0</v>
      </c>
      <c r="G57" s="51"/>
      <c r="H57" s="33">
        <f t="shared" si="9"/>
        <v>0</v>
      </c>
      <c r="I57" s="37">
        <f t="shared" si="11"/>
        <v>0</v>
      </c>
      <c r="J57" s="33">
        <f t="shared" si="10"/>
        <v>0</v>
      </c>
    </row>
    <row r="58" spans="1:10" s="69" customFormat="1" ht="23.25" customHeight="1">
      <c r="A58" s="81" t="s">
        <v>295</v>
      </c>
      <c r="B58" s="111" t="s">
        <v>197</v>
      </c>
      <c r="C58" s="82" t="s">
        <v>58</v>
      </c>
      <c r="D58" s="121">
        <v>100</v>
      </c>
      <c r="E58" s="84"/>
      <c r="F58" s="33">
        <f t="shared" si="8"/>
        <v>0</v>
      </c>
      <c r="G58" s="51"/>
      <c r="H58" s="33">
        <f t="shared" si="9"/>
        <v>0</v>
      </c>
      <c r="I58" s="37">
        <f t="shared" si="11"/>
        <v>0</v>
      </c>
      <c r="J58" s="33">
        <f t="shared" si="10"/>
        <v>0</v>
      </c>
    </row>
    <row r="59" spans="1:10" s="69" customFormat="1" ht="23.25" customHeight="1">
      <c r="A59" s="81" t="s">
        <v>296</v>
      </c>
      <c r="B59" s="111" t="s">
        <v>198</v>
      </c>
      <c r="C59" s="82" t="s">
        <v>58</v>
      </c>
      <c r="D59" s="121">
        <v>50</v>
      </c>
      <c r="E59" s="84"/>
      <c r="F59" s="33">
        <f t="shared" si="8"/>
        <v>0</v>
      </c>
      <c r="G59" s="51"/>
      <c r="H59" s="33">
        <f t="shared" si="9"/>
        <v>0</v>
      </c>
      <c r="I59" s="37">
        <f t="shared" si="11"/>
        <v>0</v>
      </c>
      <c r="J59" s="33">
        <f t="shared" si="10"/>
        <v>0</v>
      </c>
    </row>
    <row r="60" spans="1:10" s="69" customFormat="1" ht="23.25" customHeight="1">
      <c r="A60" s="81" t="s">
        <v>297</v>
      </c>
      <c r="B60" s="111" t="s">
        <v>199</v>
      </c>
      <c r="C60" s="130" t="s">
        <v>317</v>
      </c>
      <c r="D60" s="121">
        <v>40</v>
      </c>
      <c r="E60" s="84"/>
      <c r="F60" s="33">
        <f t="shared" si="8"/>
        <v>0</v>
      </c>
      <c r="G60" s="51"/>
      <c r="H60" s="33">
        <f t="shared" si="9"/>
        <v>0</v>
      </c>
      <c r="I60" s="37">
        <f t="shared" si="11"/>
        <v>0</v>
      </c>
      <c r="J60" s="33">
        <f t="shared" si="10"/>
        <v>0</v>
      </c>
    </row>
    <row r="61" spans="1:10" s="69" customFormat="1" ht="23.25" customHeight="1">
      <c r="A61" s="81" t="s">
        <v>298</v>
      </c>
      <c r="B61" s="111" t="s">
        <v>201</v>
      </c>
      <c r="C61" s="82" t="s">
        <v>58</v>
      </c>
      <c r="D61" s="121">
        <v>20</v>
      </c>
      <c r="E61" s="84"/>
      <c r="F61" s="33">
        <f t="shared" si="8"/>
        <v>0</v>
      </c>
      <c r="G61" s="51"/>
      <c r="H61" s="33">
        <f t="shared" si="9"/>
        <v>0</v>
      </c>
      <c r="I61" s="37">
        <f t="shared" si="11"/>
        <v>0</v>
      </c>
      <c r="J61" s="33">
        <f t="shared" si="10"/>
        <v>0</v>
      </c>
    </row>
    <row r="62" spans="1:10" s="69" customFormat="1" ht="23.25" customHeight="1">
      <c r="A62" s="81" t="s">
        <v>299</v>
      </c>
      <c r="B62" s="111" t="s">
        <v>203</v>
      </c>
      <c r="C62" s="82" t="s">
        <v>58</v>
      </c>
      <c r="D62" s="121">
        <v>30</v>
      </c>
      <c r="E62" s="84"/>
      <c r="F62" s="33">
        <f t="shared" si="8"/>
        <v>0</v>
      </c>
      <c r="G62" s="51"/>
      <c r="H62" s="33">
        <f t="shared" si="9"/>
        <v>0</v>
      </c>
      <c r="I62" s="37">
        <f t="shared" si="11"/>
        <v>0</v>
      </c>
      <c r="J62" s="33">
        <f t="shared" si="10"/>
        <v>0</v>
      </c>
    </row>
    <row r="63" spans="1:10" s="69" customFormat="1" ht="23.25" customHeight="1">
      <c r="A63" s="81" t="s">
        <v>300</v>
      </c>
      <c r="B63" s="111" t="s">
        <v>204</v>
      </c>
      <c r="C63" s="82" t="s">
        <v>205</v>
      </c>
      <c r="D63" s="121">
        <v>60</v>
      </c>
      <c r="E63" s="84"/>
      <c r="F63" s="33">
        <f t="shared" si="8"/>
        <v>0</v>
      </c>
      <c r="G63" s="51"/>
      <c r="H63" s="33">
        <f t="shared" si="9"/>
        <v>0</v>
      </c>
      <c r="I63" s="37">
        <f t="shared" si="11"/>
        <v>0</v>
      </c>
      <c r="J63" s="33">
        <f t="shared" si="10"/>
        <v>0</v>
      </c>
    </row>
    <row r="64" spans="1:10" s="69" customFormat="1" ht="23.25" customHeight="1">
      <c r="A64" s="81" t="s">
        <v>301</v>
      </c>
      <c r="B64" s="111" t="s">
        <v>206</v>
      </c>
      <c r="C64" s="82" t="s">
        <v>207</v>
      </c>
      <c r="D64" s="121">
        <v>120</v>
      </c>
      <c r="E64" s="84"/>
      <c r="F64" s="33">
        <f t="shared" si="8"/>
        <v>0</v>
      </c>
      <c r="G64" s="51"/>
      <c r="H64" s="33">
        <f t="shared" si="9"/>
        <v>0</v>
      </c>
      <c r="I64" s="37">
        <f t="shared" si="11"/>
        <v>0</v>
      </c>
      <c r="J64" s="33">
        <f t="shared" si="10"/>
        <v>0</v>
      </c>
    </row>
    <row r="65" spans="1:10" s="69" customFormat="1" ht="23.25" customHeight="1">
      <c r="A65" s="81" t="s">
        <v>302</v>
      </c>
      <c r="B65" s="111" t="s">
        <v>208</v>
      </c>
      <c r="C65" s="82" t="s">
        <v>207</v>
      </c>
      <c r="D65" s="121">
        <v>350</v>
      </c>
      <c r="E65" s="84"/>
      <c r="F65" s="33">
        <f t="shared" si="8"/>
        <v>0</v>
      </c>
      <c r="G65" s="51"/>
      <c r="H65" s="33">
        <f t="shared" si="9"/>
        <v>0</v>
      </c>
      <c r="I65" s="37">
        <f t="shared" si="11"/>
        <v>0</v>
      </c>
      <c r="J65" s="33">
        <f t="shared" si="10"/>
        <v>0</v>
      </c>
    </row>
    <row r="66" spans="1:10" s="69" customFormat="1" ht="23.25" customHeight="1">
      <c r="A66" s="81" t="s">
        <v>303</v>
      </c>
      <c r="B66" s="111" t="s">
        <v>209</v>
      </c>
      <c r="C66" s="131" t="s">
        <v>320</v>
      </c>
      <c r="D66" s="121">
        <v>310</v>
      </c>
      <c r="E66" s="84"/>
      <c r="F66" s="33">
        <f t="shared" si="8"/>
        <v>0</v>
      </c>
      <c r="G66" s="51"/>
      <c r="H66" s="33">
        <f t="shared" si="9"/>
        <v>0</v>
      </c>
      <c r="I66" s="37">
        <f t="shared" si="11"/>
        <v>0</v>
      </c>
      <c r="J66" s="33">
        <f t="shared" si="10"/>
        <v>0</v>
      </c>
    </row>
    <row r="67" spans="1:10" s="69" customFormat="1" ht="23.25" customHeight="1">
      <c r="A67" s="81" t="s">
        <v>304</v>
      </c>
      <c r="B67" s="111" t="s">
        <v>211</v>
      </c>
      <c r="C67" s="131" t="s">
        <v>318</v>
      </c>
      <c r="D67" s="121">
        <v>70</v>
      </c>
      <c r="E67" s="84"/>
      <c r="F67" s="33">
        <f t="shared" si="8"/>
        <v>0</v>
      </c>
      <c r="G67" s="51"/>
      <c r="H67" s="33">
        <f t="shared" si="9"/>
        <v>0</v>
      </c>
      <c r="I67" s="37">
        <f t="shared" si="11"/>
        <v>0</v>
      </c>
      <c r="J67" s="33">
        <f t="shared" si="10"/>
        <v>0</v>
      </c>
    </row>
    <row r="68" spans="1:10" s="69" customFormat="1" ht="23.25" customHeight="1">
      <c r="A68" s="81" t="s">
        <v>305</v>
      </c>
      <c r="B68" s="111" t="s">
        <v>212</v>
      </c>
      <c r="C68" s="131" t="s">
        <v>319</v>
      </c>
      <c r="D68" s="121">
        <v>10</v>
      </c>
      <c r="E68" s="84"/>
      <c r="F68" s="33">
        <f t="shared" si="8"/>
        <v>0</v>
      </c>
      <c r="G68" s="51"/>
      <c r="H68" s="33">
        <f t="shared" si="9"/>
        <v>0</v>
      </c>
      <c r="I68" s="37">
        <f t="shared" si="11"/>
        <v>0</v>
      </c>
      <c r="J68" s="33">
        <f t="shared" si="10"/>
        <v>0</v>
      </c>
    </row>
    <row r="69" spans="1:10" s="69" customFormat="1" ht="23.25" customHeight="1">
      <c r="A69" s="81" t="s">
        <v>306</v>
      </c>
      <c r="B69" s="111" t="s">
        <v>213</v>
      </c>
      <c r="C69" s="131" t="s">
        <v>313</v>
      </c>
      <c r="D69" s="121">
        <v>150</v>
      </c>
      <c r="E69" s="84"/>
      <c r="F69" s="33">
        <f t="shared" si="8"/>
        <v>0</v>
      </c>
      <c r="G69" s="51"/>
      <c r="H69" s="33">
        <f t="shared" si="9"/>
        <v>0</v>
      </c>
      <c r="I69" s="37">
        <f t="shared" si="11"/>
        <v>0</v>
      </c>
      <c r="J69" s="33">
        <f t="shared" si="10"/>
        <v>0</v>
      </c>
    </row>
    <row r="70" spans="1:10" s="69" customFormat="1" ht="23.25" customHeight="1">
      <c r="A70" s="81" t="s">
        <v>307</v>
      </c>
      <c r="B70" s="111" t="s">
        <v>216</v>
      </c>
      <c r="C70" s="131" t="s">
        <v>314</v>
      </c>
      <c r="D70" s="121">
        <v>150</v>
      </c>
      <c r="E70" s="84"/>
      <c r="F70" s="33">
        <f t="shared" si="8"/>
        <v>0</v>
      </c>
      <c r="G70" s="51"/>
      <c r="H70" s="33">
        <f t="shared" si="9"/>
        <v>0</v>
      </c>
      <c r="I70" s="37">
        <f t="shared" si="11"/>
        <v>0</v>
      </c>
      <c r="J70" s="33">
        <f t="shared" si="10"/>
        <v>0</v>
      </c>
    </row>
    <row r="71" spans="1:10" s="69" customFormat="1" ht="23.25" customHeight="1">
      <c r="A71" s="81" t="s">
        <v>308</v>
      </c>
      <c r="B71" s="111" t="s">
        <v>214</v>
      </c>
      <c r="C71" s="131" t="s">
        <v>315</v>
      </c>
      <c r="D71" s="121">
        <v>3700</v>
      </c>
      <c r="E71" s="84"/>
      <c r="F71" s="33">
        <f t="shared" si="8"/>
        <v>0</v>
      </c>
      <c r="G71" s="51"/>
      <c r="H71" s="33">
        <f t="shared" si="9"/>
        <v>0</v>
      </c>
      <c r="I71" s="37">
        <f t="shared" si="11"/>
        <v>0</v>
      </c>
      <c r="J71" s="33">
        <f t="shared" si="10"/>
        <v>0</v>
      </c>
    </row>
    <row r="72" spans="1:10" s="69" customFormat="1" ht="23.25" customHeight="1">
      <c r="A72" s="81" t="s">
        <v>309</v>
      </c>
      <c r="B72" s="111" t="s">
        <v>215</v>
      </c>
      <c r="C72" s="131" t="s">
        <v>316</v>
      </c>
      <c r="D72" s="121">
        <v>3700</v>
      </c>
      <c r="E72" s="84"/>
      <c r="F72" s="33">
        <f t="shared" si="8"/>
        <v>0</v>
      </c>
      <c r="G72" s="51"/>
      <c r="H72" s="33">
        <f t="shared" si="9"/>
        <v>0</v>
      </c>
      <c r="I72" s="37">
        <f t="shared" si="11"/>
        <v>0</v>
      </c>
      <c r="J72" s="33">
        <f t="shared" si="10"/>
        <v>0</v>
      </c>
    </row>
    <row r="73" spans="1:10" s="69" customFormat="1" ht="23.25" customHeight="1">
      <c r="A73" s="81" t="s">
        <v>310</v>
      </c>
      <c r="B73" s="111" t="s">
        <v>217</v>
      </c>
      <c r="C73" s="82" t="s">
        <v>207</v>
      </c>
      <c r="D73" s="121">
        <v>100</v>
      </c>
      <c r="E73" s="84"/>
      <c r="F73" s="33">
        <f t="shared" si="8"/>
        <v>0</v>
      </c>
      <c r="G73" s="51"/>
      <c r="H73" s="33">
        <f t="shared" si="9"/>
        <v>0</v>
      </c>
      <c r="I73" s="37">
        <f t="shared" si="11"/>
        <v>0</v>
      </c>
      <c r="J73" s="33">
        <f t="shared" si="10"/>
        <v>0</v>
      </c>
    </row>
    <row r="74" spans="1:10" s="69" customFormat="1" ht="24.75" customHeight="1">
      <c r="A74" s="137" t="s">
        <v>145</v>
      </c>
      <c r="B74" s="138"/>
      <c r="C74" s="138"/>
      <c r="D74" s="138"/>
      <c r="E74" s="139"/>
      <c r="F74" s="95">
        <f>SUM(F5:F68)</f>
        <v>0</v>
      </c>
      <c r="G74" s="95" t="s">
        <v>144</v>
      </c>
      <c r="H74" s="95">
        <f>SUM(H5:H68)</f>
        <v>0</v>
      </c>
      <c r="I74" s="95" t="s">
        <v>144</v>
      </c>
      <c r="J74" s="95">
        <f>SUM(J5:J68)</f>
        <v>0</v>
      </c>
    </row>
    <row r="75" spans="1:10" s="69" customFormat="1" ht="24.75" customHeight="1">
      <c r="A75" s="127"/>
      <c r="B75" s="127"/>
      <c r="C75" s="127"/>
      <c r="D75" s="127"/>
      <c r="E75" s="127"/>
      <c r="F75" s="128"/>
      <c r="G75" s="128"/>
      <c r="H75" s="128"/>
      <c r="I75" s="128"/>
      <c r="J75" s="128"/>
    </row>
    <row r="76" spans="1:10" s="69" customForma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</row>
    <row r="77" spans="1:10" s="69" customFormat="1">
      <c r="A77" s="69" t="s">
        <v>11</v>
      </c>
      <c r="B77" s="78"/>
      <c r="C77" s="96"/>
      <c r="D77" s="96"/>
      <c r="E77" s="96"/>
      <c r="F77" s="96"/>
      <c r="G77" s="96"/>
      <c r="H77" s="96"/>
      <c r="I77" s="96"/>
      <c r="J77" s="96"/>
    </row>
    <row r="78" spans="1:10" s="69" customFormat="1">
      <c r="B78" s="78"/>
      <c r="C78" s="96"/>
      <c r="D78" s="96"/>
      <c r="E78" s="96"/>
      <c r="F78" s="96"/>
      <c r="G78" s="96"/>
      <c r="H78" s="96"/>
      <c r="I78" s="96"/>
      <c r="J78" s="96"/>
    </row>
    <row r="79" spans="1:10" s="69" customFormat="1">
      <c r="A79" s="69" t="s">
        <v>5</v>
      </c>
      <c r="B79" s="78"/>
      <c r="C79" s="96"/>
      <c r="D79" s="96"/>
      <c r="E79" s="96"/>
      <c r="F79" s="96"/>
      <c r="G79" s="96"/>
      <c r="H79" s="96"/>
      <c r="I79" s="96"/>
      <c r="J79" s="96"/>
    </row>
    <row r="80" spans="1:10">
      <c r="D80" s="24"/>
      <c r="E80" s="24"/>
      <c r="F80" s="24"/>
      <c r="G80" s="24"/>
      <c r="H80" s="24"/>
      <c r="I80" s="24"/>
      <c r="J80" s="24"/>
    </row>
    <row r="81" spans="1:10">
      <c r="A81" s="13" t="s">
        <v>12</v>
      </c>
      <c r="D81" s="24"/>
      <c r="E81" s="24"/>
      <c r="F81" s="24"/>
      <c r="G81" s="24"/>
      <c r="H81" s="24"/>
      <c r="I81" s="24"/>
      <c r="J81" s="24"/>
    </row>
    <row r="82" spans="1:10">
      <c r="D82" s="24"/>
      <c r="E82" s="24"/>
      <c r="F82" s="24"/>
      <c r="G82" s="24"/>
      <c r="H82" s="24"/>
      <c r="I82" s="24"/>
      <c r="J82" s="24"/>
    </row>
    <row r="83" spans="1:10" ht="30" customHeight="1">
      <c r="B83" s="140" t="s">
        <v>321</v>
      </c>
      <c r="C83" s="140"/>
      <c r="D83" s="140"/>
      <c r="E83" s="140"/>
      <c r="F83" s="140"/>
      <c r="G83" s="140"/>
      <c r="H83" s="140"/>
      <c r="I83" s="24"/>
      <c r="J83" s="24"/>
    </row>
    <row r="84" spans="1:10">
      <c r="D84" s="24"/>
      <c r="E84" s="24"/>
      <c r="F84" s="24"/>
      <c r="G84" s="24"/>
      <c r="H84" s="24"/>
      <c r="I84" s="24"/>
      <c r="J84" s="24"/>
    </row>
    <row r="85" spans="1:10" ht="15.6">
      <c r="B85" s="119" t="s">
        <v>239</v>
      </c>
      <c r="C85" s="96"/>
      <c r="D85" s="96"/>
      <c r="E85" s="96"/>
      <c r="F85" s="96"/>
      <c r="G85" s="96"/>
      <c r="H85" s="96"/>
      <c r="I85" s="24"/>
      <c r="J85" s="24"/>
    </row>
    <row r="86" spans="1:10" ht="15.6">
      <c r="B86" s="150" t="s">
        <v>240</v>
      </c>
      <c r="C86" s="150"/>
      <c r="D86" s="150"/>
      <c r="E86" s="150"/>
      <c r="F86" s="150"/>
      <c r="G86" s="150"/>
      <c r="H86" s="96"/>
      <c r="I86" s="24"/>
      <c r="J86" s="24"/>
    </row>
    <row r="87" spans="1:10" ht="15.6">
      <c r="B87" s="133" t="s">
        <v>322</v>
      </c>
      <c r="C87" s="119"/>
      <c r="D87" s="119"/>
      <c r="E87" s="119"/>
      <c r="F87" s="119"/>
      <c r="G87" s="119"/>
      <c r="H87" s="96"/>
      <c r="I87" s="24"/>
      <c r="J87" s="24"/>
    </row>
    <row r="88" spans="1:10" ht="15.6">
      <c r="B88" s="133" t="s">
        <v>323</v>
      </c>
      <c r="C88" s="133"/>
      <c r="D88" s="133"/>
      <c r="E88" s="133"/>
      <c r="F88" s="133"/>
      <c r="G88" s="133"/>
      <c r="H88" s="96"/>
      <c r="I88" s="24"/>
      <c r="J88" s="24"/>
    </row>
    <row r="89" spans="1:10" ht="15.6">
      <c r="B89" s="133"/>
      <c r="C89" s="133"/>
      <c r="D89" s="133"/>
      <c r="E89" s="133"/>
      <c r="F89" s="133"/>
      <c r="G89" s="133"/>
      <c r="H89" s="96"/>
      <c r="I89" s="24"/>
      <c r="J89" s="24"/>
    </row>
    <row r="90" spans="1:10" ht="15.6">
      <c r="B90" s="119"/>
      <c r="C90" s="119"/>
      <c r="D90" s="119"/>
      <c r="E90" s="119"/>
      <c r="F90" s="119"/>
      <c r="G90" s="119"/>
      <c r="H90" s="96"/>
      <c r="I90" s="24"/>
      <c r="J90" s="24"/>
    </row>
    <row r="91" spans="1:10">
      <c r="A91" s="13" t="s">
        <v>6</v>
      </c>
      <c r="D91" s="24"/>
      <c r="E91" s="24"/>
      <c r="F91" s="24" t="s">
        <v>7</v>
      </c>
      <c r="G91" s="24"/>
      <c r="H91" s="24"/>
      <c r="I91" s="24"/>
      <c r="J91" s="24"/>
    </row>
    <row r="92" spans="1:10">
      <c r="A92" s="13" t="s">
        <v>8</v>
      </c>
      <c r="D92" s="24"/>
      <c r="E92" s="24"/>
      <c r="F92" s="24" t="s">
        <v>9</v>
      </c>
      <c r="G92" s="24"/>
      <c r="H92" s="24"/>
      <c r="I92" s="24"/>
      <c r="J92" s="24"/>
    </row>
    <row r="93" spans="1:10">
      <c r="D93" s="24"/>
      <c r="E93" s="24"/>
      <c r="F93" s="24" t="s">
        <v>10</v>
      </c>
      <c r="G93" s="24"/>
      <c r="H93" s="24"/>
      <c r="I93" s="24"/>
      <c r="J93" s="24"/>
    </row>
  </sheetData>
  <mergeCells count="5">
    <mergeCell ref="A1:E1"/>
    <mergeCell ref="A74:E74"/>
    <mergeCell ref="A76:J76"/>
    <mergeCell ref="B86:G86"/>
    <mergeCell ref="B83:H8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Węgrzyn</dc:creator>
  <cp:lastModifiedBy>Joanna Dyszerowicz</cp:lastModifiedBy>
  <cp:lastPrinted>2024-12-10T10:06:42Z</cp:lastPrinted>
  <dcterms:created xsi:type="dcterms:W3CDTF">2018-09-18T09:49:17Z</dcterms:created>
  <dcterms:modified xsi:type="dcterms:W3CDTF">2024-12-12T19:55:12Z</dcterms:modified>
</cp:coreProperties>
</file>